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schoolssaedu.sharepoint.com/sites/PSMFTeam/Shared Documents/Staff Drive/PSMF Team - Staff Drive/Affiliation/2026/"/>
    </mc:Choice>
  </mc:AlternateContent>
  <xr:revisionPtr revIDLastSave="1731" documentId="11_07A6020DF62A3434C75F9620715300B903249C49" xr6:coauthVersionLast="47" xr6:coauthVersionMax="47" xr10:uidLastSave="{97D421EB-5ECD-4798-AB1F-137878F2128D}"/>
  <bookViews>
    <workbookView xWindow="28680" yWindow="-120" windowWidth="29040" windowHeight="17520" tabRatio="693" xr2:uid="{00000000-000D-0000-FFFF-FFFF00000000}"/>
  </bookViews>
  <sheets>
    <sheet name="Affiliation Checklist" sheetId="5" r:id="rId1"/>
    <sheet name="1. Affiliation Details" sheetId="1" r:id="rId2"/>
    <sheet name="2. Affiliation Order" sheetId="2" r:id="rId3"/>
    <sheet name="3. HPI Information" sheetId="4" r:id="rId4"/>
  </sheets>
  <definedNames>
    <definedName name="_xlnm.Print_Area" localSheetId="1">'1. Affiliation Details'!$B$1:$O$37</definedName>
    <definedName name="_xlnm.Print_Area" localSheetId="2">'2. Affiliation Order'!$B$1:$J$60</definedName>
    <definedName name="_xlnm.Print_Area" localSheetId="3">'3. HPI Information'!$B$2:$M$51</definedName>
    <definedName name="_xlnm.Print_Area" localSheetId="0">'Affiliation Checklist'!$B$2:$K$38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2" l="1"/>
  <c r="J34" i="2"/>
  <c r="J23" i="2"/>
  <c r="J15" i="2"/>
  <c r="J19" i="2"/>
  <c r="L51" i="4"/>
  <c r="C9" i="2"/>
  <c r="I26" i="1" l="1"/>
  <c r="B51" i="4"/>
  <c r="D7" i="4"/>
  <c r="J41" i="2" l="1"/>
  <c r="J43" i="2" s="1"/>
  <c r="J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1" authorId="0" shapeId="0" xr:uid="{00000000-0006-0000-0200-000001000000}">
      <text>
        <r>
          <rPr>
            <sz val="9"/>
            <color indexed="81"/>
            <rFont val="Tahoma"/>
            <family val="2"/>
          </rPr>
          <t xml:space="preserve">      Enter Date
 _ _ / _ _ / _ _ _ _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B6E6185-B96D-4B45-B888-8D5240069601}" keepAlive="1" name="Query - Table2" description="Connection to the 'Table2' query in the workbook." type="5" refreshedVersion="0" background="1" saveData="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<sst xmlns="http://schemas.openxmlformats.org/spreadsheetml/2006/main" count="149" uniqueCount="129">
  <si>
    <t xml:space="preserve">  </t>
  </si>
  <si>
    <t>Adelaide Affiliation Checklist</t>
  </si>
  <si>
    <t>ABN:  16 350 530 496</t>
  </si>
  <si>
    <t>PAGE</t>
  </si>
  <si>
    <t>Affiliation Details</t>
  </si>
  <si>
    <t>Click on coloured tab at the bottom of the page</t>
  </si>
  <si>
    <t>- Please complete all lines on this form</t>
  </si>
  <si>
    <t>- If any details are unknown then please leave blank</t>
  </si>
  <si>
    <t>Affiliation Order</t>
  </si>
  <si>
    <t>- Agreement to HPI Terms and Conditions</t>
  </si>
  <si>
    <t>Payment Details: - PSMF will invoice you upon receipt of affiliation</t>
  </si>
  <si>
    <t xml:space="preserve">   Account Name: </t>
  </si>
  <si>
    <t>Primary Schools Music Festival</t>
  </si>
  <si>
    <t xml:space="preserve">   BSB:</t>
  </si>
  <si>
    <t>805 007</t>
  </si>
  <si>
    <t xml:space="preserve">     </t>
  </si>
  <si>
    <t>00287652</t>
  </si>
  <si>
    <t xml:space="preserve">   Reference:</t>
  </si>
  <si>
    <t>Adelaide Affiliation Details</t>
  </si>
  <si>
    <t xml:space="preserve">                       ABN:  16 350 530 496</t>
  </si>
  <si>
    <t>School Name</t>
  </si>
  <si>
    <t xml:space="preserve">School Category # </t>
  </si>
  <si>
    <t>Address</t>
  </si>
  <si>
    <t>Suburb &amp; Postcode</t>
  </si>
  <si>
    <t>School Phone</t>
  </si>
  <si>
    <t>Choir Teacher / HPI Name</t>
  </si>
  <si>
    <t>School Email</t>
  </si>
  <si>
    <t>Mobile Number</t>
  </si>
  <si>
    <t>Choir Support Name</t>
  </si>
  <si>
    <t>Email</t>
  </si>
  <si>
    <t>Principal Name</t>
  </si>
  <si>
    <t xml:space="preserve">Choir Rehearsal </t>
  </si>
  <si>
    <t xml:space="preserve"> Day:</t>
  </si>
  <si>
    <t xml:space="preserve"> Time:</t>
  </si>
  <si>
    <t>I,</t>
  </si>
  <si>
    <t xml:space="preserve">of </t>
  </si>
  <si>
    <r>
      <t xml:space="preserve">·      </t>
    </r>
    <r>
      <rPr>
        <b/>
        <sz val="11"/>
        <color rgb="FF000000"/>
        <rFont val="Calibri"/>
        <family val="2"/>
        <scheme val="minor"/>
      </rPr>
      <t xml:space="preserve">SUPPORT </t>
    </r>
    <r>
      <rPr>
        <sz val="11"/>
        <color rgb="FF000000"/>
        <rFont val="Calibri"/>
        <family val="2"/>
        <scheme val="minor"/>
      </rPr>
      <t>the charitable objects set out in the constitution of SAPPS Music Society;</t>
    </r>
  </si>
  <si>
    <r>
      <t xml:space="preserve">·      </t>
    </r>
    <r>
      <rPr>
        <b/>
        <sz val="11"/>
        <color rgb="FF000000"/>
        <rFont val="Calibri"/>
        <family val="2"/>
        <scheme val="minor"/>
      </rPr>
      <t xml:space="preserve">AGREE </t>
    </r>
    <r>
      <rPr>
        <sz val="11"/>
        <color rgb="FF000000"/>
        <rFont val="Calibri"/>
        <family val="2"/>
        <scheme val="minor"/>
      </rPr>
      <t xml:space="preserve">to comply with the rules and provisions of the constitution of SAPPS Music Society; </t>
    </r>
  </si>
  <si>
    <r>
      <t xml:space="preserve">·      </t>
    </r>
    <r>
      <rPr>
        <b/>
        <sz val="11"/>
        <color rgb="FF000000"/>
        <rFont val="Calibri"/>
        <family val="2"/>
        <scheme val="minor"/>
      </rPr>
      <t xml:space="preserve">CONFIRM </t>
    </r>
    <r>
      <rPr>
        <sz val="11"/>
        <color rgb="FF000000"/>
        <rFont val="Calibri"/>
        <family val="2"/>
        <scheme val="minor"/>
      </rPr>
      <t>that my details are true and current as set out in this document.</t>
    </r>
    <r>
      <rPr>
        <b/>
        <sz val="11"/>
        <color rgb="FF000000"/>
        <rFont val="Calibri"/>
        <family val="2"/>
        <scheme val="minor"/>
      </rPr>
      <t xml:space="preserve"> </t>
    </r>
  </si>
  <si>
    <t>Yes</t>
  </si>
  <si>
    <t xml:space="preserve">Adelaide Affiliation Order       </t>
  </si>
  <si>
    <t xml:space="preserve">SA PUBLIC PRIMARY SCHOOLS MUSIC SOCIETY LTD.             </t>
  </si>
  <si>
    <t xml:space="preserve">ABN: 16 350 530 496              </t>
  </si>
  <si>
    <t xml:space="preserve"> School: </t>
  </si>
  <si>
    <t xml:space="preserve"> Date: </t>
  </si>
  <si>
    <t>Affiliate Checkbox</t>
  </si>
  <si>
    <t>Price</t>
  </si>
  <si>
    <t xml:space="preserve">  Choose Affiliation</t>
  </si>
  <si>
    <t>Item</t>
  </si>
  <si>
    <t>Qty</t>
  </si>
  <si>
    <t>$ Total</t>
  </si>
  <si>
    <t xml:space="preserve">  Adelaide </t>
  </si>
  <si>
    <t xml:space="preserve">  Associate </t>
  </si>
  <si>
    <t xml:space="preserve"> Affiliation Fee</t>
  </si>
  <si>
    <t xml:space="preserve">  Regional</t>
  </si>
  <si>
    <t xml:space="preserve"> On Stage Participation Fee - Adelaide Festival Series</t>
  </si>
  <si>
    <r>
      <t xml:space="preserve">           Select </t>
    </r>
    <r>
      <rPr>
        <b/>
        <sz val="12"/>
        <color rgb="FF10A8A4"/>
        <rFont val="Calibri"/>
        <family val="2"/>
        <scheme val="minor"/>
      </rPr>
      <t>on stage</t>
    </r>
    <r>
      <rPr>
        <sz val="12"/>
        <color theme="1"/>
        <rFont val="Calibri"/>
        <family val="2"/>
        <scheme val="minor"/>
      </rPr>
      <t xml:space="preserve"> number from drop down box </t>
    </r>
  </si>
  <si>
    <t>date</t>
  </si>
  <si>
    <t>price</t>
  </si>
  <si>
    <t>go out on 18th october</t>
  </si>
  <si>
    <t>Please order your minimum number of Student Learning Materials to avoid additional processing fees</t>
  </si>
  <si>
    <t xml:space="preserve"> * By purchasing Student Learning Materials you agree to abide by copyright laws.</t>
  </si>
  <si>
    <t>Payment Details</t>
  </si>
  <si>
    <t xml:space="preserve">SUB-TOTAL   </t>
  </si>
  <si>
    <t xml:space="preserve">   Acc Name:</t>
  </si>
  <si>
    <t xml:space="preserve">GST   </t>
  </si>
  <si>
    <t xml:space="preserve">   Account No:</t>
  </si>
  <si>
    <t>AffSchool (for example. AffKlemzig)</t>
  </si>
  <si>
    <t xml:space="preserve">TOTAL COST   </t>
  </si>
  <si>
    <t>Affiliations will be processed once payment is received.
Late affiliations may need to be placed on a waiting list.</t>
  </si>
  <si>
    <t>Agreement to Affiliation Terms and Conditions</t>
  </si>
  <si>
    <t>No</t>
  </si>
  <si>
    <t>Invoiced</t>
  </si>
  <si>
    <t>Entered in Database</t>
  </si>
  <si>
    <t>Packed and Sent</t>
  </si>
  <si>
    <t xml:space="preserve">Hourly Paid Instructor Information      </t>
  </si>
  <si>
    <t>All HPI's working for the PSMF are auditioned and have a specific skill set.</t>
  </si>
  <si>
    <r>
      <rPr>
        <b/>
        <sz val="12"/>
        <color theme="1"/>
        <rFont val="Calibri"/>
        <family val="2"/>
        <scheme val="minor"/>
      </rPr>
      <t xml:space="preserve"> HPI Accompanist  </t>
    </r>
    <r>
      <rPr>
        <sz val="12"/>
        <color theme="1"/>
        <rFont val="Calibri"/>
        <family val="2"/>
        <scheme val="minor"/>
      </rPr>
      <t>-  plays the piano/keyboard to support the site based Choir Teacher in teaching the
                                     repertoire.</t>
    </r>
  </si>
  <si>
    <t xml:space="preserve">    Do you wish to continue with this HPI?</t>
  </si>
  <si>
    <t xml:space="preserve">     Choir Teacher (HPI Level 2)</t>
  </si>
  <si>
    <t xml:space="preserve">    Choir Teacher (HPI Level 2)</t>
  </si>
  <si>
    <t xml:space="preserve">     Accompanist (HPI Level 3)</t>
  </si>
  <si>
    <t xml:space="preserve">    Accompanist (HPI Level 3)</t>
  </si>
  <si>
    <t>If both are required, the Department will only</t>
  </si>
  <si>
    <t>If no, please briefly state reasons:</t>
  </si>
  <si>
    <t>fund the Accompanist.</t>
  </si>
  <si>
    <t xml:space="preserve"> If changing the HPI, who would you like to work with.</t>
  </si>
  <si>
    <t xml:space="preserve"> Name:</t>
  </si>
  <si>
    <t>ID No:</t>
  </si>
  <si>
    <t xml:space="preserve"> Email:</t>
  </si>
  <si>
    <t>Phone #:</t>
  </si>
  <si>
    <t xml:space="preserve"> Name of Choir Support Person who will be supporting the HPI Choir Teacher:</t>
  </si>
  <si>
    <t>Principal Name:</t>
  </si>
  <si>
    <t>Date:</t>
  </si>
  <si>
    <r>
      <t xml:space="preserve">      ·      </t>
    </r>
    <r>
      <rPr>
        <b/>
        <sz val="11"/>
        <color rgb="FF000000"/>
        <rFont val="Calibri"/>
        <family val="2"/>
        <scheme val="minor"/>
      </rPr>
      <t xml:space="preserve">CONSENT </t>
    </r>
    <r>
      <rPr>
        <sz val="11"/>
        <color rgb="FF000000"/>
        <rFont val="Calibri"/>
        <family val="2"/>
        <scheme val="minor"/>
      </rPr>
      <t>to receive all notices and other correspondence from the SAPPS Music Society
              electronically;</t>
    </r>
  </si>
  <si>
    <t>- Make your selection from the green drop down boxes</t>
  </si>
  <si>
    <t>Hourly Paid Instructor Information (if required)</t>
  </si>
  <si>
    <t>COMPLETE ONLY IF AN HPI IS REQUIRED</t>
  </si>
  <si>
    <t>Do you require an HPI provided by the Department?</t>
  </si>
  <si>
    <t xml:space="preserve"> If suggesting a new HPI not currently working for the PSMF, please provide details. Approval is subject to audition.</t>
  </si>
  <si>
    <r>
      <rPr>
        <sz val="12.5"/>
        <color rgb="FF10A8A4"/>
        <rFont val="Calibri"/>
        <family val="2"/>
        <scheme val="minor"/>
      </rPr>
      <t>*</t>
    </r>
    <r>
      <rPr>
        <sz val="12.5"/>
        <color theme="1"/>
        <rFont val="Calibri"/>
        <family val="2"/>
        <scheme val="minor"/>
      </rPr>
      <t xml:space="preserve">  Affiliate by 22 Nov  pay </t>
    </r>
    <r>
      <rPr>
        <b/>
        <sz val="12.5"/>
        <color rgb="FF10A8A4"/>
        <rFont val="Calibri"/>
        <family val="2"/>
        <scheme val="minor"/>
      </rPr>
      <t>$820</t>
    </r>
  </si>
  <si>
    <r>
      <t xml:space="preserve">*  Affiliate after 22 Nov and pay </t>
    </r>
    <r>
      <rPr>
        <b/>
        <sz val="12.5"/>
        <color theme="1"/>
        <rFont val="Calibri"/>
        <family val="2"/>
        <scheme val="minor"/>
      </rPr>
      <t>$920</t>
    </r>
  </si>
  <si>
    <t xml:space="preserve">- Office Use Only  - </t>
  </si>
  <si>
    <t>Includes Songbook, website access, Festival of Music app and concert digital download.  This number does not need to match the on stage number but must not be less than the on stage number</t>
  </si>
  <si>
    <t>If you require clarification or assistance when completing this form, please contact the PSMF office on 8261 5438.</t>
  </si>
  <si>
    <r>
      <t xml:space="preserve">Save document under your School name and email to </t>
    </r>
    <r>
      <rPr>
        <b/>
        <sz val="13"/>
        <rFont val="Calibri"/>
        <family val="2"/>
      </rPr>
      <t xml:space="preserve">Kristin at </t>
    </r>
    <r>
      <rPr>
        <b/>
        <sz val="13"/>
        <color rgb="FF0070C0"/>
        <rFont val="Calibri"/>
        <family val="2"/>
      </rPr>
      <t>office.psmf925@schools.sa.edu.au</t>
    </r>
  </si>
  <si>
    <t>Affil Your School Name eg. AffilKlemzig</t>
  </si>
  <si>
    <t xml:space="preserve"> - Agreement to Affiliation Terms and Conditions</t>
  </si>
  <si>
    <t xml:space="preserve">      ·      ACKNOWLEDGE that I have been provided with a copy of the constitution of the South    
              Australian Public Primary Schools Music Society Ltd (SAPPS Music Society) </t>
  </si>
  <si>
    <t>You nominate how many students you want on stage in the Affiliation Order (page 2).</t>
  </si>
  <si>
    <r>
      <rPr>
        <sz val="12.5"/>
        <color rgb="FF10A8A4"/>
        <rFont val="Calibri"/>
        <family val="2"/>
        <scheme val="minor"/>
      </rPr>
      <t xml:space="preserve">- </t>
    </r>
    <r>
      <rPr>
        <sz val="12.5"/>
        <color theme="1"/>
        <rFont val="Calibri"/>
        <family val="2"/>
        <scheme val="minor"/>
      </rPr>
      <t>Affiliate by 21 November and pay the early rate of</t>
    </r>
    <r>
      <rPr>
        <sz val="12.5"/>
        <rFont val="Calibri"/>
        <family val="2"/>
        <scheme val="minor"/>
      </rPr>
      <t xml:space="preserve"> </t>
    </r>
    <r>
      <rPr>
        <b/>
        <sz val="12.5"/>
        <color rgb="FF10A8A4"/>
        <rFont val="Calibri"/>
        <family val="2"/>
        <scheme val="minor"/>
      </rPr>
      <t>$850</t>
    </r>
  </si>
  <si>
    <r>
      <t xml:space="preserve">- Affiliate after 21 November and pay </t>
    </r>
    <r>
      <rPr>
        <b/>
        <sz val="12.5"/>
        <color rgb="FFC00000"/>
        <rFont val="Calibri"/>
        <family val="2"/>
        <scheme val="minor"/>
      </rPr>
      <t>$950</t>
    </r>
  </si>
  <si>
    <t>Festival of Music 2026
Adelaide Affiliation</t>
  </si>
  <si>
    <t>Early bird due date Friday 21 November (Week 6, Term 4)</t>
  </si>
  <si>
    <t xml:space="preserve"> Piano Accompaniments @ $90.00 set</t>
  </si>
  <si>
    <t xml:space="preserve"> Student Learning Materials @ $28.00 ea</t>
  </si>
  <si>
    <r>
      <t xml:space="preserve"> HPI Processing Fee @ $250 -</t>
    </r>
    <r>
      <rPr>
        <sz val="13"/>
        <color theme="1"/>
        <rFont val="Calibri"/>
        <family val="2"/>
        <scheme val="minor"/>
      </rPr>
      <t xml:space="preserve"> if required complete</t>
    </r>
    <r>
      <rPr>
        <b/>
        <sz val="13"/>
        <color rgb="FFFF0000"/>
        <rFont val="Calibri"/>
        <family val="2"/>
        <scheme val="minor"/>
      </rPr>
      <t xml:space="preserve"> page 3</t>
    </r>
  </si>
  <si>
    <t>Who was your HPI in 2025?</t>
  </si>
  <si>
    <t>Minimum 10 students on stage in 2026.</t>
  </si>
  <si>
    <r>
      <rPr>
        <b/>
        <sz val="12"/>
        <color theme="1"/>
        <rFont val="Calibri"/>
        <family val="2"/>
        <scheme val="minor"/>
      </rPr>
      <t xml:space="preserve"> HPI Choir Teacher</t>
    </r>
    <r>
      <rPr>
        <sz val="12"/>
        <color theme="1"/>
        <rFont val="Calibri"/>
        <family val="2"/>
        <scheme val="minor"/>
      </rPr>
      <t xml:space="preserve"> - teaches the choir repertoire and </t>
    </r>
    <r>
      <rPr>
        <b/>
        <i/>
        <sz val="12"/>
        <color theme="1"/>
        <rFont val="Calibri"/>
        <family val="2"/>
        <scheme val="minor"/>
      </rPr>
      <t>must be supported</t>
    </r>
    <r>
      <rPr>
        <sz val="12"/>
        <color theme="1"/>
        <rFont val="Calibri"/>
        <family val="2"/>
        <scheme val="minor"/>
      </rPr>
      <t xml:space="preserve"> by a site based Teacher (Choir      
                                     Support) who is present at </t>
    </r>
    <r>
      <rPr>
        <b/>
        <sz val="12"/>
        <color theme="1"/>
        <rFont val="Calibri"/>
        <family val="2"/>
        <scheme val="minor"/>
      </rPr>
      <t xml:space="preserve">ALL </t>
    </r>
    <r>
      <rPr>
        <sz val="12"/>
        <color theme="1"/>
        <rFont val="Calibri"/>
        <family val="2"/>
        <scheme val="minor"/>
      </rPr>
      <t xml:space="preserve">rehearsals and is </t>
    </r>
    <r>
      <rPr>
        <b/>
        <sz val="12"/>
        <color theme="1"/>
        <rFont val="Calibri"/>
        <family val="2"/>
        <scheme val="minor"/>
      </rPr>
      <t>the same person each week</t>
    </r>
    <r>
      <rPr>
        <sz val="12"/>
        <color theme="1"/>
        <rFont val="Calibri"/>
        <family val="2"/>
        <scheme val="minor"/>
      </rPr>
      <t>.</t>
    </r>
  </si>
  <si>
    <r>
      <rPr>
        <sz val="12.5"/>
        <rFont val="Calibri"/>
        <family val="2"/>
        <scheme val="minor"/>
      </rPr>
      <t xml:space="preserve">- </t>
    </r>
    <r>
      <rPr>
        <sz val="12.5"/>
        <color theme="1"/>
        <rFont val="Calibri"/>
        <family val="2"/>
        <scheme val="minor"/>
      </rPr>
      <t>Enter today's date in the teal box</t>
    </r>
  </si>
  <si>
    <r>
      <t xml:space="preserve">Need more information? email  </t>
    </r>
    <r>
      <rPr>
        <b/>
        <sz val="12"/>
        <color rgb="FF0070C0"/>
        <rFont val="Calibri"/>
        <family val="2"/>
        <scheme val="minor"/>
      </rPr>
      <t>office.psmf925@schools.sa.edu.au</t>
    </r>
    <r>
      <rPr>
        <b/>
        <sz val="12"/>
        <color rgb="FFC00000"/>
        <rFont val="Calibri"/>
        <family val="2"/>
        <scheme val="minor"/>
      </rPr>
      <t xml:space="preserve"> or contact the PSMF office on 8261 5438.</t>
    </r>
  </si>
  <si>
    <t>Need more information? email  office.psmf925@schools.sa.edu.au or contact the PSMF office on 8261 5438.</t>
  </si>
  <si>
    <t>Need more information? email office.psmf925@schools.sa.edu.au  or contact the PSMF office on 8261 5438.</t>
  </si>
  <si>
    <t xml:space="preserve"> 19 hours HPI Choir Teacher or 17 Hours HPI Accompanist paid for by the Department</t>
  </si>
  <si>
    <t>If you intend to use an Hourly Paid Instructor (HPI), refer to green tab 2 and add your processing fee.</t>
  </si>
  <si>
    <t xml:space="preserve">  Agreement to HPI Terms and Conditions            </t>
  </si>
  <si>
    <t xml:space="preserve"> HPI Accompanists have their own set - select if you wish to buy an additional set </t>
  </si>
  <si>
    <t xml:space="preserve"> (Fill in today's date - teal box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</si>
</sst>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d/mm/yyyy;@"/>
    <numFmt numFmtId="165" formatCode="d/mm/yy;@"/>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3"/>
      <color theme="1"/>
      <name val="Calibri"/>
      <family val="2"/>
      <scheme val="minor"/>
    </font>
    <font>
      <b/>
      <sz val="12"/>
      <color rgb="FFC00000"/>
      <name val="Calibri"/>
      <family val="2"/>
      <scheme val="minor"/>
    </font>
    <font>
      <b/>
      <sz val="24"/>
      <color theme="1"/>
      <name val="Calibri"/>
      <family val="2"/>
      <scheme val="minor"/>
    </font>
    <font>
      <b/>
      <sz val="12"/>
      <color rgb="FF0070C0"/>
      <name val="Calibri"/>
      <family val="2"/>
      <scheme val="minor"/>
    </font>
    <font>
      <b/>
      <sz val="14"/>
      <color theme="1"/>
      <name val="Calibri"/>
      <family val="2"/>
      <scheme val="minor"/>
    </font>
    <font>
      <b/>
      <sz val="13"/>
      <color theme="1"/>
      <name val="Calibri"/>
      <family val="2"/>
      <scheme val="minor"/>
    </font>
    <font>
      <b/>
      <sz val="11"/>
      <color rgb="FFC00000"/>
      <name val="Calibri"/>
      <family val="2"/>
      <scheme val="minor"/>
    </font>
    <font>
      <sz val="12"/>
      <color rgb="FF0070C0"/>
      <name val="Calibri"/>
      <family val="2"/>
      <scheme val="minor"/>
    </font>
    <font>
      <sz val="16"/>
      <color theme="1"/>
      <name val="Calibri"/>
      <family val="2"/>
      <scheme val="minor"/>
    </font>
    <font>
      <b/>
      <sz val="12"/>
      <name val="Calibri"/>
      <family val="2"/>
      <scheme val="minor"/>
    </font>
    <font>
      <sz val="11"/>
      <name val="Calibri"/>
      <family val="2"/>
      <scheme val="minor"/>
    </font>
    <font>
      <sz val="12.5"/>
      <color theme="1"/>
      <name val="Calibri"/>
      <family val="2"/>
      <scheme val="minor"/>
    </font>
    <font>
      <sz val="12.5"/>
      <color theme="1"/>
      <name val="Calibri"/>
      <family val="2"/>
    </font>
    <font>
      <b/>
      <sz val="12.5"/>
      <color theme="1"/>
      <name val="Calibri"/>
      <family val="2"/>
      <scheme val="minor"/>
    </font>
    <font>
      <sz val="12.5"/>
      <color rgb="FF10A8A4"/>
      <name val="Calibri"/>
      <family val="2"/>
      <scheme val="minor"/>
    </font>
    <font>
      <b/>
      <sz val="12.5"/>
      <color rgb="FF10A8A4"/>
      <name val="Calibri"/>
      <family val="2"/>
      <scheme val="minor"/>
    </font>
    <font>
      <b/>
      <sz val="13"/>
      <color theme="1"/>
      <name val="Calibri"/>
      <family val="2"/>
    </font>
    <font>
      <u/>
      <sz val="12"/>
      <color rgb="FF0070C0"/>
      <name val="Calibri"/>
      <family val="2"/>
      <scheme val="minor"/>
    </font>
    <font>
      <b/>
      <sz val="14"/>
      <name val="Calibri"/>
      <family val="2"/>
      <scheme val="minor"/>
    </font>
    <font>
      <sz val="12"/>
      <name val="Calibri"/>
      <family val="2"/>
      <scheme val="minor"/>
    </font>
    <font>
      <b/>
      <sz val="11"/>
      <name val="Calibri"/>
      <family val="2"/>
      <scheme val="minor"/>
    </font>
    <font>
      <b/>
      <i/>
      <sz val="12"/>
      <color theme="1"/>
      <name val="Calibri"/>
      <family val="2"/>
      <scheme val="minor"/>
    </font>
    <font>
      <sz val="11"/>
      <color rgb="FFFF0000"/>
      <name val="Calibri"/>
      <family val="2"/>
      <scheme val="minor"/>
    </font>
    <font>
      <sz val="9"/>
      <color indexed="81"/>
      <name val="Tahoma"/>
      <family val="2"/>
    </font>
    <font>
      <b/>
      <sz val="12"/>
      <color rgb="FF10A8A4"/>
      <name val="Calibri"/>
      <family val="2"/>
      <scheme val="minor"/>
    </font>
    <font>
      <sz val="15"/>
      <name val="Calibri"/>
      <family val="2"/>
      <scheme val="minor"/>
    </font>
    <font>
      <sz val="8"/>
      <name val="Calibri"/>
      <family val="2"/>
      <scheme val="minor"/>
    </font>
    <font>
      <sz val="12.5"/>
      <name val="Calibri"/>
      <family val="2"/>
      <scheme val="minor"/>
    </font>
    <font>
      <b/>
      <sz val="12"/>
      <color theme="1"/>
      <name val="Calibri"/>
      <family val="2"/>
    </font>
    <font>
      <b/>
      <sz val="13"/>
      <color rgb="FF0070C0"/>
      <name val="Calibri"/>
      <family val="2"/>
    </font>
    <font>
      <u/>
      <sz val="11"/>
      <color theme="10"/>
      <name val="Calibri"/>
      <family val="2"/>
      <scheme val="minor"/>
    </font>
    <font>
      <b/>
      <sz val="12.5"/>
      <color rgb="FFC00000"/>
      <name val="Calibri"/>
      <family val="2"/>
    </font>
    <font>
      <sz val="11"/>
      <color rgb="FF000000"/>
      <name val="Calibri"/>
      <family val="2"/>
      <scheme val="minor"/>
    </font>
    <font>
      <b/>
      <sz val="11"/>
      <color rgb="FF000000"/>
      <name val="Calibri"/>
      <family val="2"/>
      <scheme val="minor"/>
    </font>
    <font>
      <b/>
      <sz val="12.5"/>
      <color rgb="FFC00000"/>
      <name val="Calibri"/>
      <family val="2"/>
      <scheme val="minor"/>
    </font>
    <font>
      <b/>
      <sz val="13"/>
      <name val="Calibri"/>
      <family val="2"/>
    </font>
    <font>
      <b/>
      <sz val="11.5"/>
      <color rgb="FFC00000"/>
      <name val="Calibri"/>
      <family val="2"/>
      <scheme val="minor"/>
    </font>
    <font>
      <b/>
      <u/>
      <sz val="14"/>
      <color rgb="FFC00000"/>
      <name val="Calibri"/>
      <family val="2"/>
      <scheme val="minor"/>
    </font>
    <font>
      <sz val="12"/>
      <color theme="1"/>
      <name val="Calibri"/>
      <family val="2"/>
    </font>
    <font>
      <sz val="11"/>
      <color theme="10"/>
      <name val="Calibri"/>
      <family val="2"/>
      <scheme val="minor"/>
    </font>
    <font>
      <b/>
      <sz val="14"/>
      <color rgb="FFC00000"/>
      <name val="Calibri"/>
      <family val="2"/>
      <scheme val="minor"/>
    </font>
    <font>
      <b/>
      <sz val="13"/>
      <name val="Calibri"/>
      <family val="2"/>
      <scheme val="minor"/>
    </font>
    <font>
      <b/>
      <sz val="13"/>
      <color rgb="FFC00000"/>
      <name val="Calibri"/>
      <family val="2"/>
      <scheme val="minor"/>
    </font>
    <font>
      <sz val="8"/>
      <color rgb="FF000000"/>
      <name val="Segoe UI"/>
      <family val="2"/>
    </font>
    <font>
      <b/>
      <sz val="13"/>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AEE0E0"/>
        <bgColor indexed="64"/>
      </patternFill>
    </fill>
    <fill>
      <patternFill patternType="solid">
        <fgColor rgb="FFC7EFE5"/>
        <bgColor indexed="64"/>
      </patternFill>
    </fill>
    <fill>
      <patternFill patternType="solid">
        <fgColor rgb="FFFFFF00"/>
        <bgColor indexed="64"/>
      </patternFill>
    </fill>
    <fill>
      <patternFill patternType="solid">
        <fgColor rgb="FFFF6D6D"/>
        <bgColor indexed="64"/>
      </patternFill>
    </fill>
    <fill>
      <patternFill patternType="solid">
        <fgColor rgb="FF8BD1C4"/>
        <bgColor indexed="64"/>
      </patternFill>
    </fill>
    <fill>
      <patternFill patternType="solid">
        <fgColor rgb="FFA7E719"/>
        <bgColor indexed="64"/>
      </patternFill>
    </fill>
    <fill>
      <patternFill patternType="solid">
        <fgColor rgb="FF13C0BE"/>
        <bgColor indexed="64"/>
      </patternFill>
    </fill>
    <fill>
      <patternFill patternType="solid">
        <fgColor theme="9" tint="0.79998168889431442"/>
        <bgColor indexed="64"/>
      </patternFill>
    </fill>
    <fill>
      <patternFill patternType="solid">
        <fgColor theme="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tted">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7" fillId="0" borderId="0" applyNumberFormat="0" applyFill="0" applyBorder="0" applyAlignment="0" applyProtection="0"/>
  </cellStyleXfs>
  <cellXfs count="347">
    <xf numFmtId="0" fontId="0" fillId="0" borderId="0" xfId="0"/>
    <xf numFmtId="0" fontId="4" fillId="0" borderId="0" xfId="0" applyFont="1"/>
    <xf numFmtId="0" fontId="0" fillId="0" borderId="0" xfId="0" applyAlignment="1">
      <alignment vertical="center"/>
    </xf>
    <xf numFmtId="0" fontId="0" fillId="2" borderId="0" xfId="0" applyFill="1"/>
    <xf numFmtId="0" fontId="4" fillId="2" borderId="0" xfId="0" applyFont="1" applyFill="1"/>
    <xf numFmtId="0" fontId="4" fillId="2" borderId="14" xfId="0" applyFont="1" applyFill="1" applyBorder="1"/>
    <xf numFmtId="0" fontId="0" fillId="2" borderId="0" xfId="0" applyFill="1" applyAlignment="1">
      <alignment vertical="center"/>
    </xf>
    <xf numFmtId="0" fontId="0" fillId="2" borderId="0" xfId="0" applyFill="1" applyAlignment="1">
      <alignment vertical="top"/>
    </xf>
    <xf numFmtId="0" fontId="0" fillId="0" borderId="0" xfId="0" applyAlignment="1">
      <alignment vertical="top"/>
    </xf>
    <xf numFmtId="0" fontId="6" fillId="2" borderId="10" xfId="0" applyFont="1" applyFill="1" applyBorder="1" applyAlignment="1">
      <alignment horizontal="center" vertical="center"/>
    </xf>
    <xf numFmtId="0" fontId="6" fillId="2" borderId="17" xfId="0" applyFont="1" applyFill="1" applyBorder="1" applyAlignment="1">
      <alignment horizontal="center" vertical="center"/>
    </xf>
    <xf numFmtId="0" fontId="4" fillId="2" borderId="11" xfId="0" applyFont="1" applyFill="1" applyBorder="1"/>
    <xf numFmtId="0" fontId="0" fillId="2" borderId="12" xfId="0" applyFill="1" applyBorder="1"/>
    <xf numFmtId="0" fontId="0" fillId="2" borderId="13" xfId="0" applyFill="1" applyBorder="1"/>
    <xf numFmtId="0" fontId="6" fillId="2" borderId="16" xfId="0" applyFont="1" applyFill="1" applyBorder="1" applyAlignment="1">
      <alignment horizontal="center" vertical="center"/>
    </xf>
    <xf numFmtId="0" fontId="0" fillId="2" borderId="5" xfId="0" applyFill="1" applyBorder="1"/>
    <xf numFmtId="0" fontId="0" fillId="2" borderId="27" xfId="0" applyFill="1" applyBorder="1"/>
    <xf numFmtId="0" fontId="0" fillId="2" borderId="4" xfId="0" applyFill="1" applyBorder="1"/>
    <xf numFmtId="0" fontId="9" fillId="2" borderId="0" xfId="0" applyFont="1" applyFill="1"/>
    <xf numFmtId="0" fontId="15" fillId="0" borderId="0" xfId="0" applyFont="1"/>
    <xf numFmtId="0" fontId="6" fillId="2" borderId="0" xfId="0" applyFont="1" applyFill="1" applyAlignment="1">
      <alignment horizontal="center" vertical="center"/>
    </xf>
    <xf numFmtId="0" fontId="0" fillId="0" borderId="0" xfId="0" applyAlignment="1">
      <alignment horizontal="center"/>
    </xf>
    <xf numFmtId="0" fontId="2" fillId="0" borderId="0" xfId="0" applyFont="1" applyAlignment="1">
      <alignment horizontal="center"/>
    </xf>
    <xf numFmtId="0" fontId="0" fillId="2" borderId="26" xfId="0" applyFill="1" applyBorder="1"/>
    <xf numFmtId="0" fontId="0" fillId="2" borderId="0" xfId="0" applyFill="1" applyAlignment="1">
      <alignment horizontal="left" vertical="center"/>
    </xf>
    <xf numFmtId="0" fontId="0" fillId="2" borderId="7" xfId="0" applyFill="1" applyBorder="1"/>
    <xf numFmtId="0" fontId="0" fillId="2" borderId="15" xfId="0" applyFill="1" applyBorder="1"/>
    <xf numFmtId="0" fontId="4" fillId="2" borderId="16" xfId="0" applyFont="1" applyFill="1" applyBorder="1"/>
    <xf numFmtId="0" fontId="0" fillId="2" borderId="10" xfId="0" applyFill="1" applyBorder="1"/>
    <xf numFmtId="0" fontId="0" fillId="2" borderId="17" xfId="0" applyFill="1" applyBorder="1"/>
    <xf numFmtId="0" fontId="18" fillId="2" borderId="0" xfId="0" applyFont="1" applyFill="1"/>
    <xf numFmtId="0" fontId="18" fillId="2" borderId="15" xfId="0" applyFont="1" applyFill="1" applyBorder="1"/>
    <xf numFmtId="0" fontId="19" fillId="2" borderId="0" xfId="0" applyFont="1" applyFill="1" applyAlignment="1">
      <alignment vertical="center"/>
    </xf>
    <xf numFmtId="0" fontId="20" fillId="2" borderId="0" xfId="0" applyFont="1" applyFill="1" applyAlignment="1">
      <alignment horizontal="center"/>
    </xf>
    <xf numFmtId="0" fontId="18" fillId="6" borderId="0" xfId="0" applyFont="1" applyFill="1"/>
    <xf numFmtId="0" fontId="18" fillId="2" borderId="0" xfId="0" quotePrefix="1" applyFont="1" applyFill="1"/>
    <xf numFmtId="0" fontId="20" fillId="2" borderId="0" xfId="0" applyFont="1" applyFill="1" applyAlignment="1">
      <alignment horizontal="center" vertical="center"/>
    </xf>
    <xf numFmtId="0" fontId="23" fillId="7" borderId="0" xfId="0" applyFont="1" applyFill="1" applyAlignment="1">
      <alignment vertical="center"/>
    </xf>
    <xf numFmtId="0" fontId="11" fillId="2" borderId="33" xfId="0" applyFont="1" applyFill="1" applyBorder="1"/>
    <xf numFmtId="0" fontId="0" fillId="2" borderId="14" xfId="0" applyFill="1" applyBorder="1"/>
    <xf numFmtId="0" fontId="0" fillId="2" borderId="36" xfId="0" applyFill="1" applyBorder="1"/>
    <xf numFmtId="0" fontId="0" fillId="2" borderId="14" xfId="0" applyFill="1" applyBorder="1" applyAlignment="1">
      <alignment horizontal="left" indent="1"/>
    </xf>
    <xf numFmtId="0" fontId="0" fillId="0" borderId="15" xfId="0" applyBorder="1"/>
    <xf numFmtId="0" fontId="0" fillId="2" borderId="8" xfId="0" applyFill="1" applyBorder="1" applyProtection="1">
      <protection locked="0"/>
    </xf>
    <xf numFmtId="0" fontId="0" fillId="2" borderId="39" xfId="0" applyFill="1" applyBorder="1" applyProtection="1">
      <protection locked="0"/>
    </xf>
    <xf numFmtId="0" fontId="8" fillId="2" borderId="0" xfId="0" applyFont="1" applyFill="1" applyAlignment="1">
      <alignment horizontal="left" indent="1"/>
    </xf>
    <xf numFmtId="0" fontId="0" fillId="2" borderId="0" xfId="0" applyFill="1" applyAlignment="1" applyProtection="1">
      <alignment horizontal="left"/>
      <protection locked="0"/>
    </xf>
    <xf numFmtId="0" fontId="0" fillId="2" borderId="8"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7" fillId="2" borderId="28" xfId="0" applyFont="1" applyFill="1" applyBorder="1" applyAlignment="1" applyProtection="1">
      <alignment vertical="center"/>
      <protection locked="0"/>
    </xf>
    <xf numFmtId="0" fontId="7" fillId="2" borderId="30" xfId="0" applyFont="1" applyFill="1" applyBorder="1" applyAlignment="1" applyProtection="1">
      <alignment vertical="center"/>
      <protection locked="0"/>
    </xf>
    <xf numFmtId="0" fontId="0" fillId="0" borderId="14" xfId="0" applyBorder="1"/>
    <xf numFmtId="0" fontId="18" fillId="2" borderId="0" xfId="0" applyFont="1" applyFill="1" applyAlignment="1">
      <alignment vertical="center"/>
    </xf>
    <xf numFmtId="0" fontId="18" fillId="2" borderId="0" xfId="0" applyFont="1" applyFill="1" applyAlignment="1">
      <alignment horizontal="center" vertical="center"/>
    </xf>
    <xf numFmtId="0" fontId="17" fillId="0" borderId="0" xfId="0" applyFont="1"/>
    <xf numFmtId="0" fontId="17" fillId="0" borderId="0" xfId="0" applyFont="1" applyAlignment="1">
      <alignment horizontal="center"/>
    </xf>
    <xf numFmtId="44" fontId="17" fillId="0" borderId="0" xfId="0" applyNumberFormat="1" applyFont="1"/>
    <xf numFmtId="0" fontId="2" fillId="9" borderId="0" xfId="0" applyFont="1" applyFill="1"/>
    <xf numFmtId="0" fontId="29" fillId="9" borderId="0" xfId="0" applyFont="1" applyFill="1"/>
    <xf numFmtId="0" fontId="0" fillId="9" borderId="0" xfId="0" applyFill="1"/>
    <xf numFmtId="14" fontId="6" fillId="0" borderId="0" xfId="0" applyNumberFormat="1" applyFont="1"/>
    <xf numFmtId="0" fontId="6" fillId="0" borderId="0" xfId="0" applyFont="1"/>
    <xf numFmtId="0" fontId="6" fillId="0" borderId="0" xfId="0" applyFont="1" applyAlignment="1">
      <alignment horizontal="center"/>
    </xf>
    <xf numFmtId="0" fontId="8" fillId="2" borderId="14" xfId="0" applyFont="1" applyFill="1" applyBorder="1" applyAlignment="1">
      <alignment horizontal="left" indent="1"/>
    </xf>
    <xf numFmtId="0" fontId="8" fillId="2" borderId="15" xfId="0" applyFont="1" applyFill="1" applyBorder="1" applyAlignment="1">
      <alignment horizontal="left" indent="1"/>
    </xf>
    <xf numFmtId="0" fontId="23" fillId="2" borderId="0" xfId="0" applyFont="1" applyFill="1" applyAlignment="1">
      <alignment vertical="center"/>
    </xf>
    <xf numFmtId="0" fontId="12" fillId="6" borderId="0" xfId="0" applyFont="1" applyFill="1" applyAlignment="1">
      <alignment vertical="center"/>
    </xf>
    <xf numFmtId="0" fontId="18" fillId="2" borderId="0" xfId="0" quotePrefix="1" applyFont="1" applyFill="1" applyAlignment="1">
      <alignment horizontal="left" vertical="center"/>
    </xf>
    <xf numFmtId="0" fontId="32" fillId="0" borderId="0" xfId="0" applyFont="1"/>
    <xf numFmtId="0" fontId="26" fillId="0" borderId="0" xfId="0" applyFont="1"/>
    <xf numFmtId="0" fontId="26" fillId="0" borderId="0" xfId="0" applyFont="1" applyAlignment="1">
      <alignment horizontal="center"/>
    </xf>
    <xf numFmtId="0" fontId="0" fillId="0" borderId="28" xfId="0" applyBorder="1"/>
    <xf numFmtId="0" fontId="17" fillId="0" borderId="0" xfId="0" quotePrefix="1" applyFont="1" applyAlignment="1">
      <alignment horizontal="center"/>
    </xf>
    <xf numFmtId="0" fontId="27" fillId="2" borderId="17" xfId="0" applyFont="1" applyFill="1" applyBorder="1" applyAlignment="1" applyProtection="1">
      <alignment vertical="center"/>
      <protection locked="0"/>
    </xf>
    <xf numFmtId="0" fontId="11" fillId="2" borderId="0" xfId="0" applyFont="1" applyFill="1" applyAlignment="1">
      <alignment horizontal="left"/>
    </xf>
    <xf numFmtId="0" fontId="11" fillId="2" borderId="14" xfId="0" applyFont="1" applyFill="1" applyBorder="1"/>
    <xf numFmtId="0" fontId="4" fillId="2" borderId="0" xfId="0" applyFont="1" applyFill="1" applyAlignment="1">
      <alignment horizontal="left"/>
    </xf>
    <xf numFmtId="0" fontId="11" fillId="2" borderId="1"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5" xfId="0" applyFont="1" applyFill="1" applyBorder="1" applyAlignment="1">
      <alignment horizontal="center" vertical="center"/>
    </xf>
    <xf numFmtId="0" fontId="12" fillId="2" borderId="14" xfId="0" applyFont="1" applyFill="1" applyBorder="1"/>
    <xf numFmtId="0" fontId="6" fillId="2" borderId="14" xfId="0" applyFont="1" applyFill="1" applyBorder="1"/>
    <xf numFmtId="0" fontId="0" fillId="2" borderId="33" xfId="0" applyFill="1" applyBorder="1"/>
    <xf numFmtId="0" fontId="0" fillId="2" borderId="8" xfId="0" applyFill="1" applyBorder="1"/>
    <xf numFmtId="0" fontId="17" fillId="2" borderId="0" xfId="0" applyFont="1" applyFill="1"/>
    <xf numFmtId="0" fontId="6" fillId="2" borderId="0" xfId="0" applyFont="1" applyFill="1"/>
    <xf numFmtId="0" fontId="6" fillId="2" borderId="0" xfId="0" applyFont="1" applyFill="1" applyAlignment="1">
      <alignment horizontal="left" indent="1"/>
    </xf>
    <xf numFmtId="0" fontId="0" fillId="2" borderId="38" xfId="0" applyFill="1" applyBorder="1"/>
    <xf numFmtId="0" fontId="16" fillId="2" borderId="14" xfId="0" applyFont="1" applyFill="1" applyBorder="1" applyAlignment="1">
      <alignment horizontal="center" wrapText="1"/>
    </xf>
    <xf numFmtId="0" fontId="16" fillId="2" borderId="0" xfId="0" applyFont="1" applyFill="1" applyAlignment="1">
      <alignment horizontal="center" wrapText="1"/>
    </xf>
    <xf numFmtId="0" fontId="16" fillId="2" borderId="15" xfId="0" applyFont="1" applyFill="1" applyBorder="1" applyAlignment="1">
      <alignment horizontal="center" wrapText="1"/>
    </xf>
    <xf numFmtId="0" fontId="4" fillId="2" borderId="12" xfId="0" applyFont="1" applyFill="1" applyBorder="1"/>
    <xf numFmtId="0" fontId="25" fillId="2" borderId="0" xfId="0" applyFont="1" applyFill="1"/>
    <xf numFmtId="0" fontId="25" fillId="2" borderId="15" xfId="0" applyFont="1" applyFill="1" applyBorder="1"/>
    <xf numFmtId="0" fontId="0" fillId="2" borderId="14" xfId="0" applyFill="1" applyBorder="1" applyAlignment="1">
      <alignment vertical="center" wrapText="1"/>
    </xf>
    <xf numFmtId="0" fontId="0" fillId="2" borderId="0" xfId="0" applyFill="1" applyAlignment="1">
      <alignment vertical="center" wrapText="1"/>
    </xf>
    <xf numFmtId="0" fontId="0" fillId="2" borderId="15" xfId="0" applyFill="1" applyBorder="1" applyAlignment="1">
      <alignment vertical="center" wrapText="1"/>
    </xf>
    <xf numFmtId="0" fontId="6" fillId="2" borderId="14" xfId="0" applyFont="1" applyFill="1" applyBorder="1" applyAlignment="1">
      <alignment horizontal="center"/>
    </xf>
    <xf numFmtId="0" fontId="6" fillId="2" borderId="0" xfId="0" applyFont="1" applyFill="1" applyAlignment="1">
      <alignment horizontal="center"/>
    </xf>
    <xf numFmtId="0" fontId="6" fillId="2" borderId="15" xfId="0" applyFont="1" applyFill="1" applyBorder="1" applyAlignment="1">
      <alignment horizontal="center"/>
    </xf>
    <xf numFmtId="0" fontId="0" fillId="2" borderId="35" xfId="0" applyFill="1" applyBorder="1"/>
    <xf numFmtId="0" fontId="0" fillId="2" borderId="6" xfId="0" applyFill="1" applyBorder="1"/>
    <xf numFmtId="0" fontId="2" fillId="2" borderId="5" xfId="0" applyFont="1" applyFill="1" applyBorder="1"/>
    <xf numFmtId="0" fontId="0" fillId="2" borderId="31" xfId="0" applyFill="1" applyBorder="1"/>
    <xf numFmtId="0" fontId="2" fillId="2" borderId="14" xfId="0" applyFont="1" applyFill="1" applyBorder="1" applyAlignment="1">
      <alignment horizontal="left" indent="1"/>
    </xf>
    <xf numFmtId="0" fontId="2" fillId="2" borderId="0" xfId="0" applyFont="1" applyFill="1"/>
    <xf numFmtId="0" fontId="0" fillId="2" borderId="9" xfId="0" applyFill="1" applyBorder="1"/>
    <xf numFmtId="0" fontId="2" fillId="2" borderId="0" xfId="0" applyFont="1" applyFill="1" applyAlignment="1">
      <alignment vertical="top" wrapText="1"/>
    </xf>
    <xf numFmtId="0" fontId="2" fillId="2" borderId="15" xfId="0" applyFont="1" applyFill="1" applyBorder="1" applyAlignment="1">
      <alignment vertical="top" wrapText="1"/>
    </xf>
    <xf numFmtId="0" fontId="18" fillId="2" borderId="15" xfId="0" applyFont="1" applyFill="1" applyBorder="1" applyAlignment="1">
      <alignment horizontal="left" vertical="center" wrapText="1"/>
    </xf>
    <xf numFmtId="0" fontId="23" fillId="8" borderId="0" xfId="0" applyFont="1" applyFill="1" applyAlignment="1">
      <alignment horizontal="left" vertical="center"/>
    </xf>
    <xf numFmtId="0" fontId="5" fillId="6" borderId="0" xfId="0" applyFont="1" applyFill="1" applyAlignment="1">
      <alignment vertical="center"/>
    </xf>
    <xf numFmtId="0" fontId="35" fillId="7" borderId="0" xfId="0" applyFont="1" applyFill="1" applyAlignment="1">
      <alignment vertical="center"/>
    </xf>
    <xf numFmtId="0" fontId="35" fillId="8" borderId="0" xfId="0" applyFont="1" applyFill="1" applyAlignment="1">
      <alignment horizontal="left" vertical="center"/>
    </xf>
    <xf numFmtId="0" fontId="18" fillId="0" borderId="0" xfId="0" quotePrefix="1" applyFont="1"/>
    <xf numFmtId="0" fontId="6" fillId="8" borderId="1" xfId="0" applyFont="1" applyFill="1" applyBorder="1" applyAlignment="1" applyProtection="1">
      <alignment horizontal="center" vertical="center"/>
      <protection locked="0"/>
    </xf>
    <xf numFmtId="0" fontId="6" fillId="2" borderId="15" xfId="0" applyFont="1" applyFill="1" applyBorder="1"/>
    <xf numFmtId="0" fontId="23" fillId="8" borderId="0" xfId="0" applyFont="1" applyFill="1" applyAlignment="1">
      <alignment vertical="center"/>
    </xf>
    <xf numFmtId="0" fontId="23" fillId="2" borderId="0" xfId="0" applyFont="1" applyFill="1" applyAlignment="1">
      <alignment horizontal="left" vertical="center"/>
    </xf>
    <xf numFmtId="0" fontId="11" fillId="2" borderId="35" xfId="0" applyFont="1" applyFill="1" applyBorder="1"/>
    <xf numFmtId="0" fontId="25" fillId="2" borderId="5" xfId="0" applyFont="1" applyFill="1" applyBorder="1" applyAlignment="1">
      <alignment horizontal="left"/>
    </xf>
    <xf numFmtId="164" fontId="25" fillId="2" borderId="0" xfId="0" applyNumberFormat="1" applyFont="1" applyFill="1" applyAlignment="1" applyProtection="1">
      <alignment horizontal="left"/>
      <protection locked="0"/>
    </xf>
    <xf numFmtId="0" fontId="26" fillId="2" borderId="10" xfId="0" applyFont="1" applyFill="1" applyBorder="1" applyAlignment="1">
      <alignment vertical="center"/>
    </xf>
    <xf numFmtId="0" fontId="26" fillId="2" borderId="25" xfId="0" applyFont="1" applyFill="1" applyBorder="1" applyAlignment="1">
      <alignment vertical="center"/>
    </xf>
    <xf numFmtId="49" fontId="26" fillId="2" borderId="26" xfId="0" applyNumberFormat="1" applyFont="1" applyFill="1" applyBorder="1" applyAlignment="1" applyProtection="1">
      <alignment horizontal="left" vertical="center"/>
      <protection locked="0"/>
    </xf>
    <xf numFmtId="49" fontId="26" fillId="2" borderId="0" xfId="0" applyNumberFormat="1" applyFont="1" applyFill="1" applyAlignment="1" applyProtection="1">
      <alignment horizontal="left" vertical="center"/>
      <protection locked="0"/>
    </xf>
    <xf numFmtId="49" fontId="26" fillId="2" borderId="15" xfId="0" applyNumberFormat="1" applyFont="1" applyFill="1" applyBorder="1" applyAlignment="1" applyProtection="1">
      <alignment horizontal="left" vertical="center"/>
      <protection locked="0"/>
    </xf>
    <xf numFmtId="0" fontId="26" fillId="2" borderId="8" xfId="0" applyFont="1" applyFill="1" applyBorder="1" applyAlignment="1" applyProtection="1">
      <alignment horizontal="left" vertical="center"/>
      <protection locked="0"/>
    </xf>
    <xf numFmtId="0" fontId="26" fillId="2" borderId="39" xfId="0" applyFont="1" applyFill="1" applyBorder="1" applyAlignment="1" applyProtection="1">
      <alignment horizontal="left" vertical="center"/>
      <protection locked="0"/>
    </xf>
    <xf numFmtId="0" fontId="4" fillId="0" borderId="0" xfId="0" applyFont="1" applyAlignment="1">
      <alignment horizontal="center"/>
    </xf>
    <xf numFmtId="0" fontId="4" fillId="0" borderId="0" xfId="0" applyFont="1" applyAlignment="1">
      <alignment horizontal="center" vertical="center"/>
    </xf>
    <xf numFmtId="0" fontId="19" fillId="2" borderId="0" xfId="0" quotePrefix="1" applyFont="1" applyFill="1" applyAlignment="1">
      <alignment vertical="center"/>
    </xf>
    <xf numFmtId="0" fontId="7" fillId="0" borderId="28" xfId="0" applyFont="1" applyBorder="1" applyAlignment="1" applyProtection="1">
      <alignment vertical="center"/>
      <protection locked="0"/>
    </xf>
    <xf numFmtId="0" fontId="7" fillId="0" borderId="30" xfId="0" applyFont="1" applyBorder="1" applyAlignment="1" applyProtection="1">
      <alignment vertical="center"/>
      <protection locked="0"/>
    </xf>
    <xf numFmtId="44" fontId="17" fillId="0" borderId="0" xfId="1" applyFont="1" applyAlignment="1">
      <alignment horizontal="center"/>
    </xf>
    <xf numFmtId="0" fontId="0" fillId="2" borderId="0" xfId="0" applyFill="1" applyAlignment="1">
      <alignment horizontal="center"/>
    </xf>
    <xf numFmtId="0" fontId="17" fillId="2" borderId="0" xfId="0" applyFont="1" applyFill="1" applyAlignment="1">
      <alignment horizontal="center"/>
    </xf>
    <xf numFmtId="0" fontId="0" fillId="2" borderId="11" xfId="0" applyFill="1" applyBorder="1"/>
    <xf numFmtId="0" fontId="0" fillId="2" borderId="14" xfId="0" applyFill="1" applyBorder="1" applyAlignment="1">
      <alignment horizontal="center" vertical="top"/>
    </xf>
    <xf numFmtId="0" fontId="0" fillId="2" borderId="15" xfId="0" applyFill="1" applyBorder="1" applyAlignment="1">
      <alignment horizontal="center" vertical="top"/>
    </xf>
    <xf numFmtId="0" fontId="39" fillId="2" borderId="14" xfId="0" applyFont="1" applyFill="1" applyBorder="1" applyAlignment="1">
      <alignment horizontal="left" vertical="center" indent="2"/>
    </xf>
    <xf numFmtId="0" fontId="0" fillId="2" borderId="15" xfId="0" applyFill="1" applyBorder="1" applyAlignment="1">
      <alignment horizontal="center"/>
    </xf>
    <xf numFmtId="0" fontId="2" fillId="2" borderId="15" xfId="0" applyFont="1" applyFill="1" applyBorder="1"/>
    <xf numFmtId="0" fontId="0" fillId="2" borderId="16" xfId="0" applyFill="1" applyBorder="1"/>
    <xf numFmtId="0" fontId="38" fillId="2" borderId="0" xfId="0" applyFont="1" applyFill="1" applyAlignment="1">
      <alignment vertical="center"/>
    </xf>
    <xf numFmtId="0" fontId="38" fillId="2" borderId="0" xfId="0" applyFont="1" applyFill="1" applyAlignment="1">
      <alignment horizontal="left" vertical="center" indent="3"/>
    </xf>
    <xf numFmtId="0" fontId="19" fillId="2" borderId="0" xfId="0" applyFont="1" applyFill="1" applyAlignment="1">
      <alignment horizontal="left" vertical="center" indent="3"/>
    </xf>
    <xf numFmtId="0" fontId="5" fillId="2" borderId="0" xfId="0" applyFont="1" applyFill="1" applyAlignment="1">
      <alignment vertical="center"/>
    </xf>
    <xf numFmtId="0" fontId="5" fillId="2" borderId="15" xfId="0" applyFont="1" applyFill="1" applyBorder="1" applyAlignment="1">
      <alignment vertical="center"/>
    </xf>
    <xf numFmtId="0" fontId="0" fillId="5" borderId="0" xfId="0" applyFill="1"/>
    <xf numFmtId="0" fontId="26" fillId="2" borderId="21" xfId="0" applyFont="1" applyFill="1" applyBorder="1" applyAlignment="1" applyProtection="1">
      <alignment vertical="center"/>
      <protection locked="0"/>
    </xf>
    <xf numFmtId="0" fontId="44" fillId="2" borderId="14" xfId="0" applyFont="1" applyFill="1" applyBorder="1" applyAlignment="1">
      <alignment horizontal="left" vertical="center" indent="1"/>
    </xf>
    <xf numFmtId="0" fontId="37" fillId="2" borderId="0" xfId="2" quotePrefix="1" applyFill="1" applyAlignment="1" applyProtection="1">
      <alignment vertical="center"/>
    </xf>
    <xf numFmtId="0" fontId="43" fillId="2" borderId="14" xfId="0" applyFont="1" applyFill="1" applyBorder="1"/>
    <xf numFmtId="0" fontId="46" fillId="2" borderId="0" xfId="2" quotePrefix="1" applyFont="1" applyFill="1" applyAlignment="1" applyProtection="1">
      <alignment vertical="center"/>
    </xf>
    <xf numFmtId="0" fontId="5" fillId="0" borderId="0" xfId="0" applyFont="1"/>
    <xf numFmtId="0" fontId="16" fillId="0" borderId="0" xfId="0" quotePrefix="1" applyFont="1" applyAlignment="1">
      <alignment horizontal="center"/>
    </xf>
    <xf numFmtId="0" fontId="16" fillId="0" borderId="0" xfId="0" applyFont="1"/>
    <xf numFmtId="0" fontId="6" fillId="2" borderId="0" xfId="0" applyFont="1" applyFill="1" applyAlignment="1">
      <alignment horizontal="left" vertical="center"/>
    </xf>
    <xf numFmtId="0" fontId="5" fillId="2" borderId="14" xfId="0" applyFont="1" applyFill="1" applyBorder="1" applyAlignment="1">
      <alignment horizontal="left" vertical="center"/>
    </xf>
    <xf numFmtId="0" fontId="6" fillId="0" borderId="0" xfId="0" applyFont="1" applyAlignment="1">
      <alignment vertical="center"/>
    </xf>
    <xf numFmtId="0" fontId="17" fillId="0" borderId="0" xfId="0" quotePrefix="1" applyFont="1" applyAlignment="1">
      <alignment horizontal="center" vertical="center"/>
    </xf>
    <xf numFmtId="0" fontId="17" fillId="0" borderId="0" xfId="0" applyFont="1" applyAlignment="1">
      <alignment vertical="center"/>
    </xf>
    <xf numFmtId="0" fontId="6" fillId="2" borderId="0" xfId="0" quotePrefix="1" applyFont="1" applyFill="1" applyAlignment="1">
      <alignment horizontal="left" vertical="center"/>
    </xf>
    <xf numFmtId="0" fontId="14" fillId="2" borderId="0" xfId="0" applyFont="1" applyFill="1" applyAlignment="1">
      <alignment vertical="center"/>
    </xf>
    <xf numFmtId="0" fontId="8" fillId="2" borderId="14" xfId="0" applyFont="1" applyFill="1" applyBorder="1" applyAlignment="1">
      <alignment horizontal="left" vertical="top"/>
    </xf>
    <xf numFmtId="0" fontId="8" fillId="2" borderId="0" xfId="0" applyFont="1" applyFill="1" applyAlignment="1">
      <alignment horizontal="left" vertical="top"/>
    </xf>
    <xf numFmtId="0" fontId="8" fillId="2" borderId="15" xfId="0" applyFont="1" applyFill="1" applyBorder="1" applyAlignment="1">
      <alignment horizontal="left" vertical="top"/>
    </xf>
    <xf numFmtId="0" fontId="5" fillId="0" borderId="0" xfId="0" applyFont="1" applyBorder="1"/>
    <xf numFmtId="0" fontId="17" fillId="0" borderId="0" xfId="0" quotePrefix="1" applyFont="1" applyBorder="1" applyAlignment="1">
      <alignment horizontal="center"/>
    </xf>
    <xf numFmtId="0" fontId="17" fillId="0" borderId="0" xfId="0" applyFont="1" applyBorder="1"/>
    <xf numFmtId="0" fontId="18" fillId="2" borderId="17" xfId="0" applyFont="1" applyFill="1" applyBorder="1" applyAlignment="1">
      <alignment horizontal="left" vertical="center" wrapText="1"/>
    </xf>
    <xf numFmtId="0" fontId="37" fillId="2" borderId="0" xfId="2" quotePrefix="1" applyFill="1"/>
    <xf numFmtId="0" fontId="37" fillId="2" borderId="0" xfId="2" applyFill="1"/>
    <xf numFmtId="8" fontId="17" fillId="0" borderId="0" xfId="0" applyNumberFormat="1" applyFont="1"/>
    <xf numFmtId="8" fontId="17" fillId="0" borderId="0" xfId="1" applyNumberFormat="1" applyFont="1"/>
    <xf numFmtId="0" fontId="13" fillId="2" borderId="0" xfId="0" applyFont="1" applyFill="1" applyAlignment="1">
      <alignment horizontal="left" vertical="center"/>
    </xf>
    <xf numFmtId="0" fontId="17" fillId="2" borderId="16"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17" xfId="0" applyFont="1" applyFill="1" applyBorder="1" applyAlignment="1">
      <alignment horizontal="left" vertical="center"/>
    </xf>
    <xf numFmtId="0" fontId="45" fillId="2" borderId="0" xfId="0" applyFont="1" applyFill="1" applyAlignment="1">
      <alignment horizontal="center" vertical="center" wrapText="1"/>
    </xf>
    <xf numFmtId="0" fontId="45" fillId="2" borderId="10" xfId="0" applyFont="1" applyFill="1" applyBorder="1" applyAlignment="1">
      <alignment horizontal="left" vertical="center" wrapText="1"/>
    </xf>
    <xf numFmtId="0" fontId="23" fillId="2" borderId="0" xfId="0" applyFont="1" applyFill="1" applyAlignment="1">
      <alignment horizontal="center" vertical="center" wrapText="1"/>
    </xf>
    <xf numFmtId="0" fontId="20" fillId="2" borderId="0" xfId="0" applyFont="1" applyFill="1" applyAlignment="1">
      <alignment horizontal="center" vertical="center"/>
    </xf>
    <xf numFmtId="0" fontId="9" fillId="2" borderId="0" xfId="0" applyFont="1" applyFill="1" applyAlignment="1">
      <alignment horizontal="center"/>
    </xf>
    <xf numFmtId="0" fontId="9" fillId="2" borderId="15" xfId="0" applyFont="1" applyFill="1" applyBorder="1" applyAlignment="1">
      <alignment horizontal="center"/>
    </xf>
    <xf numFmtId="0" fontId="6" fillId="2" borderId="0" xfId="0" applyFont="1" applyFill="1" applyAlignment="1">
      <alignment horizontal="center" vertical="center"/>
    </xf>
    <xf numFmtId="0" fontId="6" fillId="2" borderId="15" xfId="0" applyFont="1" applyFill="1" applyBorder="1" applyAlignment="1">
      <alignment horizontal="center" vertical="center"/>
    </xf>
    <xf numFmtId="0" fontId="26" fillId="2" borderId="22" xfId="0" applyFont="1" applyFill="1" applyBorder="1" applyAlignment="1" applyProtection="1">
      <alignment horizontal="left" vertical="center"/>
      <protection locked="0"/>
    </xf>
    <xf numFmtId="0" fontId="26" fillId="2" borderId="23" xfId="0" applyFont="1" applyFill="1" applyBorder="1" applyAlignment="1" applyProtection="1">
      <alignment horizontal="left" vertical="center"/>
      <protection locked="0"/>
    </xf>
    <xf numFmtId="0" fontId="26" fillId="2" borderId="24" xfId="0" applyFont="1" applyFill="1" applyBorder="1" applyAlignment="1" applyProtection="1">
      <alignment horizontal="left" vertical="center"/>
      <protection locked="0"/>
    </xf>
    <xf numFmtId="0" fontId="26" fillId="2" borderId="19" xfId="0" applyFont="1" applyFill="1" applyBorder="1" applyAlignment="1" applyProtection="1">
      <alignment horizontal="left" vertical="center"/>
      <protection locked="0"/>
    </xf>
    <xf numFmtId="0" fontId="26" fillId="2" borderId="20" xfId="0" applyFont="1" applyFill="1" applyBorder="1" applyAlignment="1" applyProtection="1">
      <alignment horizontal="left" vertical="center"/>
      <protection locked="0"/>
    </xf>
    <xf numFmtId="0" fontId="26" fillId="2" borderId="21" xfId="0" applyFont="1" applyFill="1" applyBorder="1" applyAlignment="1" applyProtection="1">
      <alignment horizontal="left" vertical="center"/>
      <protection locked="0"/>
    </xf>
    <xf numFmtId="0" fontId="26" fillId="2" borderId="2" xfId="0" applyFont="1" applyFill="1" applyBorder="1" applyAlignment="1" applyProtection="1">
      <alignment horizontal="left" vertical="center"/>
      <protection locked="0"/>
    </xf>
    <xf numFmtId="0" fontId="26" fillId="2" borderId="3" xfId="0" applyFont="1" applyFill="1" applyBorder="1" applyAlignment="1" applyProtection="1">
      <alignment horizontal="left" vertical="center"/>
      <protection locked="0"/>
    </xf>
    <xf numFmtId="0" fontId="26" fillId="2" borderId="18" xfId="0" applyFont="1" applyFill="1" applyBorder="1" applyAlignment="1" applyProtection="1">
      <alignment horizontal="left" vertical="center"/>
      <protection locked="0"/>
    </xf>
    <xf numFmtId="49" fontId="26" fillId="2" borderId="22" xfId="0" applyNumberFormat="1" applyFont="1" applyFill="1" applyBorder="1" applyAlignment="1" applyProtection="1">
      <alignment horizontal="left" vertical="center"/>
      <protection locked="0"/>
    </xf>
    <xf numFmtId="49" fontId="26" fillId="2" borderId="23" xfId="0" applyNumberFormat="1" applyFont="1" applyFill="1" applyBorder="1" applyAlignment="1" applyProtection="1">
      <alignment horizontal="left" vertical="center"/>
      <protection locked="0"/>
    </xf>
    <xf numFmtId="49" fontId="26" fillId="2" borderId="24" xfId="0" applyNumberFormat="1" applyFont="1" applyFill="1" applyBorder="1" applyAlignment="1" applyProtection="1">
      <alignment horizontal="left" vertical="center"/>
      <protection locked="0"/>
    </xf>
    <xf numFmtId="0" fontId="26" fillId="2" borderId="25" xfId="0" applyFont="1" applyFill="1" applyBorder="1" applyAlignment="1" applyProtection="1">
      <alignment horizontal="left" vertical="center"/>
      <protection locked="0"/>
    </xf>
    <xf numFmtId="0" fontId="26" fillId="2" borderId="25" xfId="0" applyFont="1" applyFill="1" applyBorder="1" applyAlignment="1" applyProtection="1">
      <alignment horizontal="center" vertical="center"/>
      <protection locked="0"/>
    </xf>
    <xf numFmtId="0" fontId="6" fillId="2" borderId="46" xfId="0" applyFont="1" applyFill="1" applyBorder="1" applyAlignment="1">
      <alignment horizontal="left" vertical="center"/>
    </xf>
    <xf numFmtId="0" fontId="6" fillId="2" borderId="23" xfId="0" applyFont="1" applyFill="1" applyBorder="1" applyAlignment="1">
      <alignment horizontal="left" vertical="center"/>
    </xf>
    <xf numFmtId="0" fontId="6" fillId="2" borderId="47" xfId="0" applyFont="1" applyFill="1" applyBorder="1" applyAlignment="1">
      <alignment horizontal="left" vertical="center"/>
    </xf>
    <xf numFmtId="0" fontId="6" fillId="2" borderId="44" xfId="0" applyFont="1" applyFill="1" applyBorder="1" applyAlignment="1">
      <alignment horizontal="left" vertical="center"/>
    </xf>
    <xf numFmtId="0" fontId="6" fillId="2" borderId="20" xfId="0" applyFont="1" applyFill="1" applyBorder="1" applyAlignment="1">
      <alignment horizontal="left" vertical="center"/>
    </xf>
    <xf numFmtId="0" fontId="6" fillId="2" borderId="45" xfId="0" applyFont="1" applyFill="1" applyBorder="1" applyAlignment="1">
      <alignment horizontal="left" vertical="center"/>
    </xf>
    <xf numFmtId="0" fontId="16" fillId="10" borderId="2" xfId="0" applyFont="1" applyFill="1" applyBorder="1" applyAlignment="1" applyProtection="1">
      <alignment horizontal="center" vertical="center"/>
      <protection locked="0"/>
    </xf>
    <xf numFmtId="0" fontId="16" fillId="10" borderId="43" xfId="0" applyFont="1" applyFill="1" applyBorder="1" applyAlignment="1" applyProtection="1">
      <alignment horizontal="center" vertical="center"/>
      <protection locked="0"/>
    </xf>
    <xf numFmtId="0" fontId="9" fillId="2" borderId="0" xfId="0" applyFont="1" applyFill="1" applyAlignment="1">
      <alignment horizontal="left"/>
    </xf>
    <xf numFmtId="0" fontId="9" fillId="2" borderId="15" xfId="0" applyFont="1" applyFill="1" applyBorder="1" applyAlignment="1">
      <alignment horizontal="left"/>
    </xf>
    <xf numFmtId="0" fontId="6" fillId="2" borderId="0" xfId="0" applyFont="1" applyFill="1" applyAlignment="1">
      <alignment horizontal="left" vertical="center"/>
    </xf>
    <xf numFmtId="0" fontId="6" fillId="2" borderId="15" xfId="0" applyFont="1" applyFill="1" applyBorder="1" applyAlignment="1">
      <alignment horizontal="left" vertic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5" fillId="2" borderId="34" xfId="0" applyFont="1" applyFill="1" applyBorder="1" applyAlignment="1">
      <alignment horizontal="left" vertical="center"/>
    </xf>
    <xf numFmtId="0" fontId="5" fillId="2" borderId="3" xfId="0" applyFont="1" applyFill="1" applyBorder="1" applyAlignment="1">
      <alignment horizontal="left" vertical="center"/>
    </xf>
    <xf numFmtId="0" fontId="5" fillId="2" borderId="43" xfId="0" applyFont="1" applyFill="1" applyBorder="1" applyAlignment="1">
      <alignment horizontal="left" vertical="center"/>
    </xf>
    <xf numFmtId="0" fontId="6" fillId="2" borderId="34" xfId="0" applyFont="1" applyFill="1" applyBorder="1" applyAlignment="1">
      <alignment horizontal="left" vertical="center"/>
    </xf>
    <xf numFmtId="0" fontId="6" fillId="2" borderId="3" xfId="0" applyFont="1" applyFill="1" applyBorder="1" applyAlignment="1">
      <alignment horizontal="left" vertical="center"/>
    </xf>
    <xf numFmtId="0" fontId="6" fillId="2" borderId="43" xfId="0" applyFont="1" applyFill="1" applyBorder="1" applyAlignment="1">
      <alignment horizontal="left" vertical="center"/>
    </xf>
    <xf numFmtId="0" fontId="17" fillId="2" borderId="0" xfId="0" applyFont="1" applyFill="1" applyAlignment="1">
      <alignment horizontal="left" vertical="center" wrapText="1"/>
    </xf>
    <xf numFmtId="0" fontId="37" fillId="0" borderId="14" xfId="2" applyBorder="1" applyAlignment="1">
      <alignment horizontal="left" vertical="center" wrapText="1"/>
    </xf>
    <xf numFmtId="0" fontId="37" fillId="0" borderId="0" xfId="2" applyAlignment="1">
      <alignment horizontal="left" vertical="center" wrapText="1"/>
    </xf>
    <xf numFmtId="0" fontId="37" fillId="0" borderId="15" xfId="2" applyBorder="1" applyAlignment="1">
      <alignment horizontal="left" vertical="center" wrapText="1"/>
    </xf>
    <xf numFmtId="0" fontId="39" fillId="0" borderId="14" xfId="0" applyFont="1" applyBorder="1" applyAlignment="1">
      <alignment horizontal="left" vertical="center" wrapText="1"/>
    </xf>
    <xf numFmtId="0" fontId="39" fillId="0" borderId="0" xfId="0" applyFont="1" applyAlignment="1">
      <alignment horizontal="left" vertical="center"/>
    </xf>
    <xf numFmtId="0" fontId="39" fillId="0" borderId="15" xfId="0" applyFont="1" applyBorder="1" applyAlignment="1">
      <alignment horizontal="left" vertical="center"/>
    </xf>
    <xf numFmtId="0" fontId="6" fillId="2" borderId="48"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50" xfId="0" applyFont="1" applyFill="1" applyBorder="1" applyAlignment="1">
      <alignment horizontal="center" vertical="center"/>
    </xf>
    <xf numFmtId="0" fontId="5" fillId="2" borderId="0" xfId="0" applyFont="1" applyFill="1" applyAlignment="1">
      <alignment horizontal="left" vertical="top"/>
    </xf>
    <xf numFmtId="0" fontId="6" fillId="2" borderId="48" xfId="0" applyFont="1" applyFill="1" applyBorder="1" applyAlignment="1">
      <alignment horizontal="left" vertical="center"/>
    </xf>
    <xf numFmtId="0" fontId="6" fillId="2" borderId="25" xfId="0" applyFont="1" applyFill="1" applyBorder="1" applyAlignment="1">
      <alignment horizontal="left" vertical="center"/>
    </xf>
    <xf numFmtId="0" fontId="6" fillId="2" borderId="49" xfId="0" applyFont="1" applyFill="1" applyBorder="1" applyAlignment="1">
      <alignment horizontal="left" vertical="center"/>
    </xf>
    <xf numFmtId="0" fontId="5" fillId="2" borderId="0" xfId="0" applyFont="1" applyFill="1" applyAlignment="1" applyProtection="1">
      <alignment horizontal="left" vertical="top"/>
      <protection locked="0"/>
    </xf>
    <xf numFmtId="0" fontId="2" fillId="2" borderId="14" xfId="0" applyFont="1" applyFill="1" applyBorder="1" applyAlignment="1">
      <alignment horizontal="center"/>
    </xf>
    <xf numFmtId="0" fontId="2" fillId="2" borderId="0" xfId="0" applyFont="1" applyFill="1" applyAlignment="1">
      <alignment horizontal="center"/>
    </xf>
    <xf numFmtId="0" fontId="2" fillId="2" borderId="15" xfId="0" applyFont="1" applyFill="1" applyBorder="1" applyAlignment="1">
      <alignment horizontal="center"/>
    </xf>
    <xf numFmtId="0" fontId="48" fillId="4" borderId="14" xfId="0" applyFont="1" applyFill="1" applyBorder="1" applyAlignment="1">
      <alignment horizontal="center" vertical="center"/>
    </xf>
    <xf numFmtId="0" fontId="48" fillId="4" borderId="0" xfId="0" applyFont="1" applyFill="1" applyAlignment="1">
      <alignment horizontal="center" vertical="center"/>
    </xf>
    <xf numFmtId="0" fontId="48" fillId="4" borderId="15" xfId="0" applyFont="1" applyFill="1" applyBorder="1" applyAlignment="1">
      <alignment horizontal="center" vertical="center"/>
    </xf>
    <xf numFmtId="0" fontId="16" fillId="2" borderId="3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8" xfId="0" applyFont="1" applyFill="1" applyBorder="1" applyAlignment="1">
      <alignment horizontal="left" vertical="center"/>
    </xf>
    <xf numFmtId="0" fontId="49" fillId="2" borderId="14" xfId="0" applyFont="1" applyFill="1" applyBorder="1" applyAlignment="1">
      <alignment horizontal="center" wrapText="1"/>
    </xf>
    <xf numFmtId="0" fontId="49" fillId="2" borderId="0" xfId="0" applyFont="1" applyFill="1" applyAlignment="1">
      <alignment horizontal="center" wrapText="1"/>
    </xf>
    <xf numFmtId="0" fontId="49" fillId="2" borderId="15" xfId="0" applyFont="1" applyFill="1" applyBorder="1" applyAlignment="1">
      <alignment horizontal="center" wrapText="1"/>
    </xf>
    <xf numFmtId="0" fontId="24" fillId="2" borderId="14" xfId="0" applyFont="1" applyFill="1" applyBorder="1" applyAlignment="1">
      <alignment horizontal="center"/>
    </xf>
    <xf numFmtId="0" fontId="24" fillId="2" borderId="0" xfId="0" applyFont="1" applyFill="1" applyAlignment="1">
      <alignment horizontal="center"/>
    </xf>
    <xf numFmtId="0" fontId="11" fillId="2" borderId="26" xfId="0" applyFont="1" applyFill="1" applyBorder="1" applyAlignment="1">
      <alignment horizontal="right" vertical="center"/>
    </xf>
    <xf numFmtId="0" fontId="11" fillId="2" borderId="0" xfId="0" applyFont="1" applyFill="1" applyAlignment="1">
      <alignment horizontal="right" vertical="center"/>
    </xf>
    <xf numFmtId="44" fontId="11" fillId="2" borderId="37" xfId="0" applyNumberFormat="1" applyFont="1" applyFill="1" applyBorder="1" applyAlignment="1">
      <alignment horizontal="center" vertical="center"/>
    </xf>
    <xf numFmtId="44" fontId="12" fillId="2" borderId="37" xfId="1" applyFont="1" applyFill="1" applyBorder="1" applyAlignment="1">
      <alignment horizontal="center" vertical="center"/>
    </xf>
    <xf numFmtId="0" fontId="37" fillId="5" borderId="0" xfId="2" quotePrefix="1" applyFill="1" applyAlignment="1" applyProtection="1">
      <alignment horizontal="center" vertical="center"/>
    </xf>
    <xf numFmtId="0" fontId="12" fillId="2" borderId="26" xfId="0" applyFont="1" applyFill="1" applyBorder="1" applyAlignment="1">
      <alignment horizontal="right" vertical="center"/>
    </xf>
    <xf numFmtId="0" fontId="12" fillId="2" borderId="0" xfId="0" applyFont="1" applyFill="1" applyAlignment="1">
      <alignment horizontal="right" vertical="center"/>
    </xf>
    <xf numFmtId="44" fontId="12" fillId="2" borderId="37" xfId="0" applyNumberFormat="1" applyFont="1" applyFill="1" applyBorder="1" applyAlignment="1">
      <alignment horizontal="center" vertical="center"/>
    </xf>
    <xf numFmtId="44" fontId="7" fillId="2" borderId="36" xfId="1" applyFont="1" applyFill="1" applyBorder="1" applyAlignment="1">
      <alignment vertical="center"/>
    </xf>
    <xf numFmtId="44" fontId="7" fillId="2" borderId="37" xfId="1" applyFont="1" applyFill="1" applyBorder="1" applyAlignment="1">
      <alignment vertical="center"/>
    </xf>
    <xf numFmtId="44" fontId="7" fillId="2" borderId="38" xfId="1" applyFont="1" applyFill="1" applyBorder="1" applyAlignment="1">
      <alignment vertical="center"/>
    </xf>
    <xf numFmtId="0" fontId="7" fillId="8" borderId="29" xfId="0" applyFont="1" applyFill="1" applyBorder="1" applyAlignment="1" applyProtection="1">
      <alignment horizontal="center" vertical="center"/>
      <protection locked="0"/>
    </xf>
    <xf numFmtId="0" fontId="6" fillId="2" borderId="0" xfId="0" applyFont="1" applyFill="1" applyAlignment="1">
      <alignment horizontal="center"/>
    </xf>
    <xf numFmtId="0" fontId="6" fillId="2" borderId="27" xfId="0" applyFont="1" applyFill="1" applyBorder="1" applyAlignment="1">
      <alignment horizontal="center"/>
    </xf>
    <xf numFmtId="0" fontId="0" fillId="2" borderId="14" xfId="0" applyFont="1" applyFill="1" applyBorder="1" applyAlignment="1">
      <alignment horizontal="left"/>
    </xf>
    <xf numFmtId="0" fontId="0" fillId="2" borderId="0" xfId="0" applyFont="1" applyFill="1" applyAlignment="1">
      <alignment horizontal="left"/>
    </xf>
    <xf numFmtId="0" fontId="0" fillId="2" borderId="27" xfId="0" applyFont="1" applyFill="1" applyBorder="1" applyAlignment="1">
      <alignment horizontal="left"/>
    </xf>
    <xf numFmtId="0" fontId="6" fillId="2" borderId="14" xfId="0" applyFont="1" applyFill="1" applyBorder="1" applyAlignment="1">
      <alignment horizontal="left"/>
    </xf>
    <xf numFmtId="0" fontId="6" fillId="2" borderId="0" xfId="0" applyFont="1" applyFill="1" applyAlignment="1">
      <alignment horizontal="left"/>
    </xf>
    <xf numFmtId="0" fontId="6" fillId="2" borderId="27" xfId="0" applyFont="1" applyFill="1" applyBorder="1" applyAlignment="1">
      <alignment horizontal="left"/>
    </xf>
    <xf numFmtId="0" fontId="6" fillId="2" borderId="15" xfId="0" applyFont="1" applyFill="1" applyBorder="1" applyAlignment="1">
      <alignment horizontal="center"/>
    </xf>
    <xf numFmtId="0" fontId="7" fillId="11" borderId="28" xfId="0" applyFont="1" applyFill="1" applyBorder="1" applyAlignment="1">
      <alignment horizontal="center" vertical="center"/>
    </xf>
    <xf numFmtId="0" fontId="7" fillId="11" borderId="29" xfId="0" applyFont="1" applyFill="1" applyBorder="1" applyAlignment="1">
      <alignment horizontal="center" vertical="center"/>
    </xf>
    <xf numFmtId="0" fontId="7" fillId="11" borderId="30" xfId="0" applyFont="1" applyFill="1" applyBorder="1" applyAlignment="1">
      <alignment horizontal="center" vertical="center"/>
    </xf>
    <xf numFmtId="44" fontId="12" fillId="0" borderId="36" xfId="1" applyFont="1" applyFill="1" applyBorder="1" applyAlignment="1" applyProtection="1">
      <alignment horizontal="center" vertical="center"/>
    </xf>
    <xf numFmtId="44" fontId="12" fillId="0" borderId="37" xfId="1" applyFont="1" applyFill="1" applyBorder="1" applyAlignment="1" applyProtection="1">
      <alignment horizontal="center" vertical="center"/>
    </xf>
    <xf numFmtId="44" fontId="12" fillId="0" borderId="38" xfId="1" applyFont="1" applyFill="1" applyBorder="1" applyAlignment="1" applyProtection="1">
      <alignment horizontal="center" vertical="center"/>
    </xf>
    <xf numFmtId="0" fontId="11" fillId="2" borderId="34" xfId="0" applyFont="1" applyFill="1" applyBorder="1" applyAlignment="1">
      <alignment horizontal="center" vertical="center"/>
    </xf>
    <xf numFmtId="0" fontId="11" fillId="2" borderId="3" xfId="0" applyFont="1" applyFill="1" applyBorder="1" applyAlignment="1">
      <alignment horizontal="center" vertical="center"/>
    </xf>
    <xf numFmtId="0" fontId="25" fillId="2" borderId="8" xfId="0" applyFont="1" applyFill="1" applyBorder="1" applyAlignment="1">
      <alignment horizontal="left"/>
    </xf>
    <xf numFmtId="164" fontId="25" fillId="9" borderId="8" xfId="0" applyNumberFormat="1" applyFont="1" applyFill="1" applyBorder="1" applyAlignment="1" applyProtection="1">
      <alignment horizontal="center"/>
      <protection locked="0"/>
    </xf>
    <xf numFmtId="2" fontId="7" fillId="8" borderId="29" xfId="0" applyNumberFormat="1" applyFont="1" applyFill="1" applyBorder="1" applyAlignment="1" applyProtection="1">
      <alignment horizontal="center" vertical="center"/>
      <protection locked="0"/>
    </xf>
    <xf numFmtId="0" fontId="8" fillId="2" borderId="14" xfId="0" applyFont="1" applyFill="1" applyBorder="1" applyAlignment="1">
      <alignment horizontal="center" vertical="center"/>
    </xf>
    <xf numFmtId="0" fontId="8" fillId="2" borderId="0" xfId="0" applyFont="1" applyFill="1" applyAlignment="1">
      <alignment horizontal="center" vertical="center"/>
    </xf>
    <xf numFmtId="0" fontId="8" fillId="2" borderId="15" xfId="0" applyFont="1" applyFill="1" applyBorder="1" applyAlignment="1">
      <alignment horizontal="center" vertical="center"/>
    </xf>
    <xf numFmtId="0" fontId="13" fillId="2" borderId="33" xfId="0" applyFont="1" applyFill="1" applyBorder="1" applyAlignment="1">
      <alignment horizontal="center"/>
    </xf>
    <xf numFmtId="0" fontId="13" fillId="2" borderId="8" xfId="0" applyFont="1" applyFill="1" applyBorder="1" applyAlignment="1">
      <alignment horizontal="center"/>
    </xf>
    <xf numFmtId="0" fontId="13" fillId="2" borderId="39" xfId="0" applyFont="1" applyFill="1" applyBorder="1" applyAlignment="1">
      <alignment horizontal="center"/>
    </xf>
    <xf numFmtId="44" fontId="7" fillId="2" borderId="36" xfId="0" applyNumberFormat="1" applyFont="1" applyFill="1" applyBorder="1" applyAlignment="1">
      <alignment horizontal="center" vertical="center"/>
    </xf>
    <xf numFmtId="44" fontId="7" fillId="2" borderId="37" xfId="0" applyNumberFormat="1" applyFont="1" applyFill="1" applyBorder="1" applyAlignment="1">
      <alignment horizontal="center" vertical="center"/>
    </xf>
    <xf numFmtId="44" fontId="7" fillId="2" borderId="38" xfId="0" applyNumberFormat="1" applyFont="1" applyFill="1" applyBorder="1" applyAlignment="1">
      <alignment horizontal="center" vertical="center"/>
    </xf>
    <xf numFmtId="0" fontId="6" fillId="2" borderId="14" xfId="0" applyFont="1" applyFill="1" applyBorder="1" applyAlignment="1">
      <alignment horizontal="left" wrapText="1"/>
    </xf>
    <xf numFmtId="0" fontId="6" fillId="2" borderId="0" xfId="0" applyFont="1" applyFill="1" applyAlignment="1">
      <alignment horizontal="left" wrapText="1"/>
    </xf>
    <xf numFmtId="0" fontId="6" fillId="2" borderId="27" xfId="0" applyFont="1" applyFill="1" applyBorder="1" applyAlignment="1">
      <alignment horizontal="left" wrapText="1"/>
    </xf>
    <xf numFmtId="0" fontId="17" fillId="2" borderId="16"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7" xfId="0" applyFont="1" applyFill="1" applyBorder="1" applyAlignment="1">
      <alignment horizontal="left" vertical="top" wrapText="1"/>
    </xf>
    <xf numFmtId="0" fontId="5" fillId="10" borderId="33" xfId="0" applyFont="1" applyFill="1" applyBorder="1" applyAlignment="1">
      <alignment horizontal="center" vertical="center"/>
    </xf>
    <xf numFmtId="0" fontId="5" fillId="10" borderId="8" xfId="0" applyFont="1" applyFill="1" applyBorder="1" applyAlignment="1">
      <alignment horizontal="center" vertical="center"/>
    </xf>
    <xf numFmtId="0" fontId="5" fillId="10" borderId="9" xfId="0" applyFont="1" applyFill="1" applyBorder="1" applyAlignment="1">
      <alignment horizontal="center" vertical="center"/>
    </xf>
    <xf numFmtId="0" fontId="5" fillId="10" borderId="16" xfId="0" applyFont="1" applyFill="1" applyBorder="1" applyAlignment="1">
      <alignment horizontal="center"/>
    </xf>
    <xf numFmtId="0" fontId="5" fillId="10" borderId="10" xfId="0" applyFont="1" applyFill="1" applyBorder="1" applyAlignment="1">
      <alignment horizontal="center"/>
    </xf>
    <xf numFmtId="0" fontId="5" fillId="10" borderId="41" xfId="0" applyFont="1" applyFill="1" applyBorder="1" applyAlignment="1">
      <alignment horizontal="center"/>
    </xf>
    <xf numFmtId="0" fontId="5" fillId="10" borderId="40" xfId="0" applyFont="1" applyFill="1" applyBorder="1" applyAlignment="1">
      <alignment horizontal="center"/>
    </xf>
    <xf numFmtId="0" fontId="5" fillId="10" borderId="7" xfId="0" applyFont="1" applyFill="1" applyBorder="1" applyAlignment="1">
      <alignment horizontal="center" vertical="center"/>
    </xf>
    <xf numFmtId="0" fontId="5" fillId="10" borderId="30" xfId="0" applyFont="1" applyFill="1" applyBorder="1" applyAlignment="1">
      <alignment horizontal="center" vertical="center"/>
    </xf>
    <xf numFmtId="0" fontId="5" fillId="10" borderId="38" xfId="0" applyFont="1" applyFill="1" applyBorder="1" applyAlignment="1">
      <alignment horizontal="center" vertical="center"/>
    </xf>
    <xf numFmtId="0" fontId="5" fillId="10" borderId="51" xfId="0" applyFont="1" applyFill="1" applyBorder="1" applyAlignment="1">
      <alignment horizontal="center"/>
    </xf>
    <xf numFmtId="0" fontId="5" fillId="10" borderId="52" xfId="0" applyFont="1" applyFill="1" applyBorder="1" applyAlignment="1">
      <alignment horizontal="center"/>
    </xf>
    <xf numFmtId="49" fontId="16" fillId="10" borderId="44" xfId="0" quotePrefix="1" applyNumberFormat="1" applyFont="1" applyFill="1" applyBorder="1" applyAlignment="1">
      <alignment horizontal="center" vertical="center" wrapText="1"/>
    </xf>
    <xf numFmtId="49" fontId="16" fillId="10" borderId="20" xfId="0" applyNumberFormat="1" applyFont="1" applyFill="1" applyBorder="1" applyAlignment="1">
      <alignment horizontal="center" vertical="center" wrapText="1"/>
    </xf>
    <xf numFmtId="49" fontId="16" fillId="10" borderId="21" xfId="0" applyNumberFormat="1" applyFont="1" applyFill="1" applyBorder="1" applyAlignment="1">
      <alignment horizontal="center" vertical="center" wrapText="1"/>
    </xf>
    <xf numFmtId="0" fontId="0" fillId="2" borderId="32" xfId="0" applyFill="1" applyBorder="1" applyAlignment="1" applyProtection="1">
      <alignment horizontal="left"/>
      <protection locked="0"/>
    </xf>
    <xf numFmtId="0" fontId="0" fillId="2" borderId="42" xfId="0" applyFill="1" applyBorder="1" applyAlignment="1" applyProtection="1">
      <alignment horizontal="left"/>
      <protection locked="0"/>
    </xf>
    <xf numFmtId="0" fontId="6" fillId="2" borderId="14" xfId="0" applyFont="1" applyFill="1" applyBorder="1" applyAlignment="1">
      <alignment horizontal="center"/>
    </xf>
    <xf numFmtId="0" fontId="6" fillId="2" borderId="1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5" xfId="0" applyFont="1" applyFill="1" applyBorder="1" applyAlignment="1">
      <alignment horizontal="left" vertical="center" wrapText="1"/>
    </xf>
    <xf numFmtId="0" fontId="12" fillId="2" borderId="14" xfId="0" applyFont="1" applyFill="1" applyBorder="1" applyAlignment="1">
      <alignment horizontal="center"/>
    </xf>
    <xf numFmtId="0" fontId="12" fillId="2" borderId="0" xfId="0" applyFont="1" applyFill="1" applyAlignment="1">
      <alignment horizontal="center"/>
    </xf>
    <xf numFmtId="0" fontId="12" fillId="2" borderId="15" xfId="0" applyFont="1" applyFill="1" applyBorder="1" applyAlignment="1">
      <alignment horizontal="center"/>
    </xf>
    <xf numFmtId="0" fontId="11" fillId="2" borderId="33" xfId="0" applyFont="1" applyFill="1" applyBorder="1" applyAlignment="1">
      <alignment horizontal="left"/>
    </xf>
    <xf numFmtId="0" fontId="11" fillId="2" borderId="8" xfId="0" applyFont="1" applyFill="1" applyBorder="1" applyAlignment="1">
      <alignment horizontal="left"/>
    </xf>
    <xf numFmtId="0" fontId="47" fillId="2" borderId="14" xfId="0" applyFont="1" applyFill="1" applyBorder="1" applyAlignment="1">
      <alignment horizontal="center"/>
    </xf>
    <xf numFmtId="0" fontId="11" fillId="2" borderId="0" xfId="0" applyFont="1" applyFill="1" applyAlignment="1">
      <alignment horizontal="center"/>
    </xf>
    <xf numFmtId="0" fontId="11" fillId="2" borderId="15" xfId="0" applyFont="1" applyFill="1" applyBorder="1" applyAlignment="1">
      <alignment horizontal="center"/>
    </xf>
    <xf numFmtId="0" fontId="2" fillId="2" borderId="1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17" fillId="2" borderId="40" xfId="0" applyFont="1" applyFill="1" applyBorder="1" applyAlignment="1">
      <alignment horizontal="left" vertical="top"/>
    </xf>
    <xf numFmtId="0" fontId="17" fillId="2" borderId="10" xfId="0" applyFont="1" applyFill="1" applyBorder="1" applyAlignment="1">
      <alignment horizontal="left" vertical="top"/>
    </xf>
    <xf numFmtId="0" fontId="17" fillId="2" borderId="41" xfId="0" applyFont="1" applyFill="1" applyBorder="1" applyAlignment="1">
      <alignment horizontal="left" vertical="top"/>
    </xf>
    <xf numFmtId="0" fontId="17" fillId="2" borderId="16" xfId="0" applyFont="1" applyFill="1" applyBorder="1" applyAlignment="1">
      <alignment horizontal="left" vertical="top"/>
    </xf>
    <xf numFmtId="165" fontId="17" fillId="2" borderId="40" xfId="0" applyNumberFormat="1" applyFont="1" applyFill="1" applyBorder="1" applyAlignment="1">
      <alignment horizontal="center" vertical="top"/>
    </xf>
    <xf numFmtId="165" fontId="17" fillId="2" borderId="17" xfId="0" applyNumberFormat="1" applyFont="1" applyFill="1" applyBorder="1" applyAlignment="1">
      <alignment horizontal="center" vertical="top"/>
    </xf>
    <xf numFmtId="0" fontId="17" fillId="2" borderId="14"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37" fillId="5" borderId="0" xfId="2" quotePrefix="1" applyFill="1"/>
  </cellXfs>
  <cellStyles count="3">
    <cellStyle name="Currency" xfId="1" builtinId="4"/>
    <cellStyle name="Hyperlink" xfId="2" builtinId="8"/>
    <cellStyle name="Normal" xfId="0" builtinId="0"/>
  </cellStyles>
  <dxfs count="4">
    <dxf>
      <font>
        <b val="0"/>
        <i val="0"/>
        <strike val="0"/>
        <condense val="0"/>
        <extend val="0"/>
        <outline val="0"/>
        <shadow val="0"/>
        <u val="none"/>
        <vertAlign val="baseline"/>
        <sz val="11"/>
        <color theme="1"/>
        <name val="Calibri"/>
        <scheme val="minor"/>
      </font>
      <fill>
        <patternFill patternType="solid">
          <fgColor indexed="64"/>
          <bgColor rgb="FF13C0BE"/>
        </patternFill>
      </fill>
    </dxf>
    <dxf>
      <font>
        <b val="0"/>
        <i val="0"/>
        <strike val="0"/>
        <condense val="0"/>
        <extend val="0"/>
        <outline val="0"/>
        <shadow val="0"/>
        <u val="none"/>
        <vertAlign val="baseline"/>
        <sz val="11"/>
        <color theme="1"/>
        <name val="Calibri"/>
        <scheme val="minor"/>
      </font>
      <fill>
        <patternFill patternType="solid">
          <fgColor indexed="64"/>
          <bgColor rgb="FF13C0BE"/>
        </patternFill>
      </fill>
    </dxf>
    <dxf>
      <font>
        <b val="0"/>
        <i val="0"/>
        <strike val="0"/>
        <condense val="0"/>
        <extend val="0"/>
        <outline val="0"/>
        <shadow val="0"/>
        <u val="none"/>
        <vertAlign val="baseline"/>
        <sz val="11"/>
        <color theme="1"/>
        <name val="Calibri"/>
        <scheme val="minor"/>
      </font>
      <fill>
        <patternFill patternType="solid">
          <fgColor indexed="64"/>
          <bgColor rgb="FF13C0BE"/>
        </patternFill>
      </fill>
    </dxf>
    <dxf>
      <font>
        <b/>
        <i val="0"/>
        <strike val="0"/>
        <condense val="0"/>
        <extend val="0"/>
        <outline val="0"/>
        <shadow val="0"/>
        <u val="none"/>
        <vertAlign val="baseline"/>
        <sz val="11"/>
        <color theme="1"/>
        <name val="Calibri"/>
        <scheme val="minor"/>
      </font>
      <fill>
        <patternFill patternType="solid">
          <fgColor indexed="64"/>
          <bgColor rgb="FF13C0BE"/>
        </patternFill>
      </fill>
    </dxf>
  </dxfs>
  <tableStyles count="0" defaultTableStyle="TableStyleMedium2" defaultPivotStyle="PivotStyleLight16"/>
  <colors>
    <mruColors>
      <color rgb="FF13C0BE"/>
      <color rgb="FF10A8A4"/>
      <color rgb="FFA7E719"/>
      <color rgb="FFFF6D6D"/>
      <color rgb="FFC7EFE5"/>
      <color rgb="FFABA7F3"/>
      <color rgb="FFAEE0E0"/>
      <color rgb="FFF6F490"/>
      <color rgb="FF8BD1C4"/>
      <color rgb="FF97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1</xdr:row>
      <xdr:rowOff>19050</xdr:rowOff>
    </xdr:from>
    <xdr:to>
      <xdr:col>3</xdr:col>
      <xdr:colOff>740833</xdr:colOff>
      <xdr:row>4</xdr:row>
      <xdr:rowOff>285750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5527"/>
        <a:stretch/>
      </xdr:blipFill>
      <xdr:spPr>
        <a:xfrm>
          <a:off x="182032" y="114300"/>
          <a:ext cx="1384301" cy="1208617"/>
        </a:xfrm>
        <a:prstGeom prst="rect">
          <a:avLst/>
        </a:prstGeom>
      </xdr:spPr>
    </xdr:pic>
    <xdr:clientData/>
  </xdr:twoCellAnchor>
  <xdr:twoCellAnchor editAs="oneCell">
    <xdr:from>
      <xdr:col>3</xdr:col>
      <xdr:colOff>639298</xdr:colOff>
      <xdr:row>10</xdr:row>
      <xdr:rowOff>206257</xdr:rowOff>
    </xdr:from>
    <xdr:to>
      <xdr:col>3</xdr:col>
      <xdr:colOff>963148</xdr:colOff>
      <xdr:row>12</xdr:row>
      <xdr:rowOff>117668</xdr:rowOff>
    </xdr:to>
    <xdr:pic>
      <xdr:nvPicPr>
        <xdr:cNvPr id="3" name="Picture 2" descr="No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3439" y="5212835"/>
          <a:ext cx="323850" cy="300878"/>
        </a:xfrm>
        <a:prstGeom prst="rect">
          <a:avLst/>
        </a:prstGeom>
        <a:noFill/>
        <a:ln>
          <a:noFill/>
        </a:ln>
      </xdr:spPr>
    </xdr:pic>
    <xdr:clientData/>
  </xdr:twoCellAnchor>
  <xdr:twoCellAnchor editAs="oneCell">
    <xdr:from>
      <xdr:col>3</xdr:col>
      <xdr:colOff>626409</xdr:colOff>
      <xdr:row>15</xdr:row>
      <xdr:rowOff>220266</xdr:rowOff>
    </xdr:from>
    <xdr:to>
      <xdr:col>3</xdr:col>
      <xdr:colOff>959784</xdr:colOff>
      <xdr:row>17</xdr:row>
      <xdr:rowOff>42093</xdr:rowOff>
    </xdr:to>
    <xdr:pic>
      <xdr:nvPicPr>
        <xdr:cNvPr id="5" name="Picture 4" descr="No2">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0550" y="5703094"/>
          <a:ext cx="333375" cy="298076"/>
        </a:xfrm>
        <a:prstGeom prst="rect">
          <a:avLst/>
        </a:prstGeom>
        <a:noFill/>
        <a:ln>
          <a:noFill/>
        </a:ln>
      </xdr:spPr>
    </xdr:pic>
    <xdr:clientData/>
  </xdr:twoCellAnchor>
  <xdr:twoCellAnchor editAs="oneCell">
    <xdr:from>
      <xdr:col>3</xdr:col>
      <xdr:colOff>642771</xdr:colOff>
      <xdr:row>24</xdr:row>
      <xdr:rowOff>0</xdr:rowOff>
    </xdr:from>
    <xdr:to>
      <xdr:col>3</xdr:col>
      <xdr:colOff>976146</xdr:colOff>
      <xdr:row>25</xdr:row>
      <xdr:rowOff>59951</xdr:rowOff>
    </xdr:to>
    <xdr:pic>
      <xdr:nvPicPr>
        <xdr:cNvPr id="8" name="Picture 7" descr="No3">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0951" y="6449391"/>
          <a:ext cx="333375" cy="2790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152399</xdr:colOff>
      <xdr:row>0</xdr:row>
      <xdr:rowOff>31297</xdr:rowOff>
    </xdr:from>
    <xdr:to>
      <xdr:col>4</xdr:col>
      <xdr:colOff>371474</xdr:colOff>
      <xdr:row>3</xdr:row>
      <xdr:rowOff>247745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4688"/>
        <a:stretch/>
      </xdr:blipFill>
      <xdr:spPr>
        <a:xfrm>
          <a:off x="352424" y="31297"/>
          <a:ext cx="1362075" cy="1168948"/>
        </a:xfrm>
        <a:prstGeom prst="rect">
          <a:avLst/>
        </a:prstGeom>
      </xdr:spPr>
    </xdr:pic>
    <xdr:clientData/>
  </xdr:twoCellAnchor>
  <xdr:twoCellAnchor>
    <xdr:from>
      <xdr:col>14</xdr:col>
      <xdr:colOff>114300</xdr:colOff>
      <xdr:row>0</xdr:row>
      <xdr:rowOff>28578</xdr:rowOff>
    </xdr:from>
    <xdr:to>
      <xdr:col>14</xdr:col>
      <xdr:colOff>552450</xdr:colOff>
      <xdr:row>1</xdr:row>
      <xdr:rowOff>428626</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5734050" y="28578"/>
          <a:ext cx="438150" cy="552448"/>
          <a:chOff x="89848" y="-104400"/>
          <a:chExt cx="763711" cy="832493"/>
        </a:xfrm>
      </xdr:grpSpPr>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89848" y="37726"/>
            <a:ext cx="763711" cy="690367"/>
          </a:xfrm>
          <a:prstGeom prst="ellipse">
            <a:avLst/>
          </a:prstGeom>
          <a:solidFill>
            <a:srgbClr val="FFFFFF"/>
          </a:solidFill>
          <a:ln w="50800">
            <a:solidFill>
              <a:srgbClr val="FF0000"/>
            </a:solidFill>
            <a:round/>
            <a:headEnd/>
            <a:tailEnd/>
          </a:ln>
        </xdr:spPr>
        <xdr:txBody>
          <a:bodyPr rot="0" vert="horz" wrap="square" lIns="91440" tIns="45720" rIns="91440" bIns="45720" anchor="t" anchorCtr="0" upright="1">
            <a:noAutofit/>
          </a:bodyPr>
          <a:lstStyle/>
          <a:p>
            <a:endParaRPr lang="en-AU"/>
          </a:p>
        </xdr:txBody>
      </xdr:sp>
      <xdr:sp macro="" textlink="">
        <xdr:nvSpPr>
          <xdr:cNvPr id="5" name="Text Box 170">
            <a:extLst>
              <a:ext uri="{FF2B5EF4-FFF2-40B4-BE49-F238E27FC236}">
                <a16:creationId xmlns:a16="http://schemas.microsoft.com/office/drawing/2014/main" id="{00000000-0008-0000-0100-000005000000}"/>
              </a:ext>
            </a:extLst>
          </xdr:cNvPr>
          <xdr:cNvSpPr txBox="1">
            <a:spLocks noChangeArrowheads="1"/>
          </xdr:cNvSpPr>
        </xdr:nvSpPr>
        <xdr:spPr bwMode="auto">
          <a:xfrm>
            <a:off x="272429" y="-104400"/>
            <a:ext cx="437373" cy="529767"/>
          </a:xfrm>
          <a:prstGeom prst="rect">
            <a:avLst/>
          </a:prstGeom>
          <a:noFill/>
          <a:ln>
            <a:noFill/>
          </a:ln>
        </xdr:spPr>
        <xdr:txBody>
          <a:bodyPr rot="0" vert="horz" wrap="square" lIns="91440" tIns="45720" rIns="91440" bIns="45720" anchor="t" anchorCtr="0" upright="1">
            <a:noAutofit/>
          </a:bodyPr>
          <a:lstStyle/>
          <a:p>
            <a:pPr algn="ctr">
              <a:lnSpc>
                <a:spcPct val="115000"/>
              </a:lnSpc>
              <a:spcAft>
                <a:spcPts val="1000"/>
              </a:spcAft>
            </a:pPr>
            <a:r>
              <a:rPr lang="en-AU" sz="3000" b="1">
                <a:solidFill>
                  <a:srgbClr val="FF0000"/>
                </a:solidFill>
                <a:effectLst/>
                <a:latin typeface="Century Gothic" panose="020B0502020202020204" pitchFamily="34" charset="0"/>
                <a:ea typeface="Times New Roman" panose="02020603050405020304" pitchFamily="18" charset="0"/>
                <a:cs typeface="Times New Roman" panose="02020603050405020304" pitchFamily="18" charset="0"/>
              </a:rPr>
              <a:t>1</a:t>
            </a:r>
            <a:endParaRPr lang="en-AU" sz="3000">
              <a:effectLst/>
              <a:latin typeface="Cambria" panose="02040503050406030204" pitchFamily="18" charset="0"/>
              <a:ea typeface="Times New Roman" panose="02020603050405020304" pitchFamily="18" charset="0"/>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171450</xdr:colOff>
          <xdr:row>31</xdr:row>
          <xdr:rowOff>85725</xdr:rowOff>
        </xdr:from>
        <xdr:to>
          <xdr:col>3</xdr:col>
          <xdr:colOff>57150</xdr:colOff>
          <xdr:row>32</xdr:row>
          <xdr:rowOff>238125</xdr:rowOff>
        </xdr:to>
        <xdr:sp macro="" textlink="">
          <xdr:nvSpPr>
            <xdr:cNvPr id="2051" name="Check Box 3" descr="I AGREE"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00FFFF" mc:Ignorable="a14" a14:legacySpreadsheetColorIndex="35"/>
            </a:solidFill>
            <a:ln>
              <a:noFill/>
            </a:ln>
            <a:extLst>
              <a:ext uri="{91240B29-F687-4F45-9708-019B960494DF}">
                <a14:hiddenLine w="158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I Agree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19048</xdr:colOff>
      <xdr:row>1</xdr:row>
      <xdr:rowOff>32976</xdr:rowOff>
    </xdr:from>
    <xdr:to>
      <xdr:col>2</xdr:col>
      <xdr:colOff>523352</xdr:colOff>
      <xdr:row>5</xdr:row>
      <xdr:rowOff>133349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1728"/>
        <a:stretch/>
      </xdr:blipFill>
      <xdr:spPr>
        <a:xfrm>
          <a:off x="123718" y="85311"/>
          <a:ext cx="1488205" cy="1209879"/>
        </a:xfrm>
        <a:prstGeom prst="rect">
          <a:avLst/>
        </a:prstGeom>
      </xdr:spPr>
    </xdr:pic>
    <xdr:clientData/>
  </xdr:twoCellAnchor>
  <xdr:twoCellAnchor>
    <xdr:from>
      <xdr:col>9</xdr:col>
      <xdr:colOff>359709</xdr:colOff>
      <xdr:row>1</xdr:row>
      <xdr:rowOff>28650</xdr:rowOff>
    </xdr:from>
    <xdr:to>
      <xdr:col>9</xdr:col>
      <xdr:colOff>885309</xdr:colOff>
      <xdr:row>3</xdr:row>
      <xdr:rowOff>50438</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617634" y="76275"/>
          <a:ext cx="525600" cy="593288"/>
          <a:chOff x="7580070" y="1175262"/>
          <a:chExt cx="672353" cy="751419"/>
        </a:xfrm>
      </xdr:grpSpPr>
      <xdr:sp macro="" textlink="">
        <xdr:nvSpPr>
          <xdr:cNvPr id="7" name="Oval 6">
            <a:extLst>
              <a:ext uri="{FF2B5EF4-FFF2-40B4-BE49-F238E27FC236}">
                <a16:creationId xmlns:a16="http://schemas.microsoft.com/office/drawing/2014/main" id="{00000000-0008-0000-0200-000007000000}"/>
              </a:ext>
            </a:extLst>
          </xdr:cNvPr>
          <xdr:cNvSpPr>
            <a:spLocks noChangeArrowheads="1"/>
          </xdr:cNvSpPr>
        </xdr:nvSpPr>
        <xdr:spPr bwMode="auto">
          <a:xfrm>
            <a:off x="7580070" y="1268839"/>
            <a:ext cx="672353" cy="657842"/>
          </a:xfrm>
          <a:prstGeom prst="ellipse">
            <a:avLst/>
          </a:prstGeom>
          <a:solidFill>
            <a:srgbClr val="FFFFFF"/>
          </a:solidFill>
          <a:ln w="50800">
            <a:solidFill>
              <a:srgbClr val="FF0000"/>
            </a:solidFill>
            <a:round/>
            <a:headEnd/>
            <a:tailEnd/>
          </a:ln>
        </xdr:spPr>
        <xdr:txBody>
          <a:bodyPr rot="0" vert="horz" wrap="square" lIns="91440" tIns="45720" rIns="91440" bIns="45720" anchor="t" anchorCtr="0" upright="1">
            <a:noAutofit/>
          </a:bodyPr>
          <a:lstStyle/>
          <a:p>
            <a:endParaRPr lang="en-AU"/>
          </a:p>
        </xdr:txBody>
      </xdr:sp>
      <xdr:sp macro="" textlink="">
        <xdr:nvSpPr>
          <xdr:cNvPr id="8" name="Text Box 170">
            <a:extLst>
              <a:ext uri="{FF2B5EF4-FFF2-40B4-BE49-F238E27FC236}">
                <a16:creationId xmlns:a16="http://schemas.microsoft.com/office/drawing/2014/main" id="{00000000-0008-0000-0200-000008000000}"/>
              </a:ext>
            </a:extLst>
          </xdr:cNvPr>
          <xdr:cNvSpPr txBox="1">
            <a:spLocks noChangeArrowheads="1"/>
          </xdr:cNvSpPr>
        </xdr:nvSpPr>
        <xdr:spPr bwMode="auto">
          <a:xfrm>
            <a:off x="7751766" y="1175262"/>
            <a:ext cx="346505" cy="531421"/>
          </a:xfrm>
          <a:prstGeom prst="rect">
            <a:avLst/>
          </a:prstGeom>
          <a:noFill/>
          <a:ln>
            <a:noFill/>
          </a:ln>
        </xdr:spPr>
        <xdr:txBody>
          <a:bodyPr rot="0" vert="horz" wrap="square" lIns="91440" tIns="45720" rIns="91440" bIns="45720" anchor="t" anchorCtr="0" upright="1">
            <a:noAutofit/>
          </a:bodyPr>
          <a:lstStyle/>
          <a:p>
            <a:pPr algn="ctr">
              <a:lnSpc>
                <a:spcPct val="115000"/>
              </a:lnSpc>
              <a:spcAft>
                <a:spcPts val="1000"/>
              </a:spcAft>
            </a:pPr>
            <a:r>
              <a:rPr lang="en-AU" sz="3000" b="1">
                <a:solidFill>
                  <a:srgbClr val="FF0000"/>
                </a:solidFill>
                <a:effectLst/>
                <a:latin typeface="Century Gothic" panose="020B0502020202020204" pitchFamily="34" charset="0"/>
                <a:ea typeface="Times New Roman" panose="02020603050405020304" pitchFamily="18" charset="0"/>
                <a:cs typeface="Times New Roman" panose="02020603050405020304" pitchFamily="18" charset="0"/>
              </a:rPr>
              <a:t>2</a:t>
            </a:r>
            <a:endParaRPr lang="en-AU" sz="3000">
              <a:effectLst/>
              <a:latin typeface="Cambria" panose="02040503050406030204" pitchFamily="18" charset="0"/>
              <a:ea typeface="Times New Roman" panose="02020603050405020304" pitchFamily="18" charset="0"/>
              <a:cs typeface="Times New Roman" panose="02020603050405020304" pitchFamily="18"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52666</xdr:colOff>
      <xdr:row>1</xdr:row>
      <xdr:rowOff>27458</xdr:rowOff>
    </xdr:from>
    <xdr:to>
      <xdr:col>3</xdr:col>
      <xdr:colOff>334983</xdr:colOff>
      <xdr:row>4</xdr:row>
      <xdr:rowOff>152401</xdr:rowOff>
    </xdr:to>
    <xdr:pic>
      <xdr:nvPicPr>
        <xdr:cNvPr id="24" name="Picture 23">
          <a:extLst>
            <a:ext uri="{FF2B5EF4-FFF2-40B4-BE49-F238E27FC236}">
              <a16:creationId xmlns:a16="http://schemas.microsoft.com/office/drawing/2014/main" id="{00000000-0008-0000-0300-000018000000}"/>
            </a:ext>
          </a:extLst>
        </xdr:cNvPr>
        <xdr:cNvPicPr>
          <a:picLocks/>
        </xdr:cNvPicPr>
      </xdr:nvPicPr>
      <xdr:blipFill rotWithShape="1">
        <a:blip xmlns:r="http://schemas.openxmlformats.org/officeDocument/2006/relationships" r:embed="rId1"/>
        <a:srcRect t="-1" b="4456"/>
        <a:stretch/>
      </xdr:blipFill>
      <xdr:spPr>
        <a:xfrm>
          <a:off x="100291" y="103658"/>
          <a:ext cx="1224612" cy="1163168"/>
        </a:xfrm>
        <a:prstGeom prst="rect">
          <a:avLst/>
        </a:prstGeom>
      </xdr:spPr>
    </xdr:pic>
    <xdr:clientData/>
  </xdr:twoCellAnchor>
  <xdr:twoCellAnchor>
    <xdr:from>
      <xdr:col>12</xdr:col>
      <xdr:colOff>114300</xdr:colOff>
      <xdr:row>1</xdr:row>
      <xdr:rowOff>104774</xdr:rowOff>
    </xdr:from>
    <xdr:to>
      <xdr:col>12</xdr:col>
      <xdr:colOff>681361</xdr:colOff>
      <xdr:row>3</xdr:row>
      <xdr:rowOff>85724</xdr:rowOff>
    </xdr:to>
    <xdr:grpSp>
      <xdr:nvGrpSpPr>
        <xdr:cNvPr id="25" name="Group 24">
          <a:extLst>
            <a:ext uri="{FF2B5EF4-FFF2-40B4-BE49-F238E27FC236}">
              <a16:creationId xmlns:a16="http://schemas.microsoft.com/office/drawing/2014/main" id="{00000000-0008-0000-0300-000019000000}"/>
            </a:ext>
          </a:extLst>
        </xdr:cNvPr>
        <xdr:cNvGrpSpPr/>
      </xdr:nvGrpSpPr>
      <xdr:grpSpPr>
        <a:xfrm>
          <a:off x="6248400" y="180974"/>
          <a:ext cx="567061" cy="676275"/>
          <a:chOff x="5829300" y="22826"/>
          <a:chExt cx="525600" cy="620225"/>
        </a:xfrm>
      </xdr:grpSpPr>
      <xdr:sp macro="" textlink="">
        <xdr:nvSpPr>
          <xdr:cNvPr id="26" name="Oval 25">
            <a:extLst>
              <a:ext uri="{FF2B5EF4-FFF2-40B4-BE49-F238E27FC236}">
                <a16:creationId xmlns:a16="http://schemas.microsoft.com/office/drawing/2014/main" id="{00000000-0008-0000-0300-00001A000000}"/>
              </a:ext>
            </a:extLst>
          </xdr:cNvPr>
          <xdr:cNvSpPr>
            <a:spLocks noChangeArrowheads="1"/>
          </xdr:cNvSpPr>
        </xdr:nvSpPr>
        <xdr:spPr bwMode="auto">
          <a:xfrm>
            <a:off x="5829300" y="56303"/>
            <a:ext cx="525600" cy="525600"/>
          </a:xfrm>
          <a:prstGeom prst="ellipse">
            <a:avLst/>
          </a:prstGeom>
          <a:solidFill>
            <a:srgbClr val="FFFFFF"/>
          </a:solidFill>
          <a:ln w="50800">
            <a:solidFill>
              <a:srgbClr val="FF0000"/>
            </a:solidFill>
            <a:round/>
            <a:headEnd/>
            <a:tailEnd/>
          </a:ln>
        </xdr:spPr>
        <xdr:txBody>
          <a:bodyPr rot="0" vert="horz" wrap="square" lIns="91440" tIns="45720" rIns="91440" bIns="45720" anchor="t" anchorCtr="0" upright="1">
            <a:noAutofit/>
          </a:bodyPr>
          <a:lstStyle/>
          <a:p>
            <a:endParaRPr lang="en-AU"/>
          </a:p>
        </xdr:txBody>
      </xdr:sp>
      <xdr:sp macro="" textlink="">
        <xdr:nvSpPr>
          <xdr:cNvPr id="27" name="Text Box 170">
            <a:extLst>
              <a:ext uri="{FF2B5EF4-FFF2-40B4-BE49-F238E27FC236}">
                <a16:creationId xmlns:a16="http://schemas.microsoft.com/office/drawing/2014/main" id="{00000000-0008-0000-0300-00001B000000}"/>
              </a:ext>
            </a:extLst>
          </xdr:cNvPr>
          <xdr:cNvSpPr txBox="1">
            <a:spLocks noChangeArrowheads="1"/>
          </xdr:cNvSpPr>
        </xdr:nvSpPr>
        <xdr:spPr bwMode="auto">
          <a:xfrm>
            <a:off x="5843995" y="22826"/>
            <a:ext cx="459982" cy="620225"/>
          </a:xfrm>
          <a:prstGeom prst="rect">
            <a:avLst/>
          </a:prstGeom>
          <a:noFill/>
          <a:ln>
            <a:noFill/>
          </a:ln>
        </xdr:spPr>
        <xdr:txBody>
          <a:bodyPr rot="0" vert="horz" wrap="square" lIns="91440" tIns="45720" rIns="91440" bIns="45720" anchor="t" anchorCtr="0" upright="1">
            <a:noAutofit/>
          </a:bodyPr>
          <a:lstStyle/>
          <a:p>
            <a:pPr algn="ctr">
              <a:lnSpc>
                <a:spcPct val="115000"/>
              </a:lnSpc>
              <a:spcAft>
                <a:spcPts val="1000"/>
              </a:spcAft>
            </a:pPr>
            <a:r>
              <a:rPr lang="en-AU" sz="3000" b="1">
                <a:solidFill>
                  <a:srgbClr val="FF0000"/>
                </a:solidFill>
                <a:effectLst/>
                <a:latin typeface="Century Gothic" panose="020B0502020202020204" pitchFamily="34" charset="0"/>
                <a:ea typeface="Times New Roman" panose="02020603050405020304" pitchFamily="18" charset="0"/>
                <a:cs typeface="Times New Roman" panose="02020603050405020304" pitchFamily="18" charset="0"/>
              </a:rPr>
              <a:t>3</a:t>
            </a:r>
            <a:endParaRPr lang="en-AU" sz="3000">
              <a:effectLst/>
              <a:latin typeface="Cambria" panose="02040503050406030204" pitchFamily="18" charset="0"/>
              <a:ea typeface="Times New Roman" panose="02020603050405020304" pitchFamily="18" charset="0"/>
              <a:cs typeface="Times New Roman" panose="02020603050405020304" pitchFamily="18" charset="0"/>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R11:S16" totalsRowShown="0" headerRowDxfId="3" dataDxfId="2">
  <autoFilter ref="R11:S16" xr:uid="{00000000-0009-0000-0100-000001000000}"/>
  <tableColumns count="2">
    <tableColumn id="1" xr3:uid="{00000000-0010-0000-0000-000001000000}" name="Affiliate Checkbox" dataDxfId="1"/>
    <tableColumn id="2" xr3:uid="{00000000-0010-0000-0000-000002000000}" name="Pr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estivalofmusic.org.au/affiliation-terms-and-conditions" TargetMode="External"/><Relationship Id="rId2" Type="http://schemas.openxmlformats.org/officeDocument/2006/relationships/hyperlink" Target="https://festivalofmusic.org.au/hourly-paid-instructor-terms-and-conditions" TargetMode="External"/><Relationship Id="rId1" Type="http://schemas.openxmlformats.org/officeDocument/2006/relationships/hyperlink" Target="https://festivalofmusic.org.au/affiliation-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estivalofmusic.org.au/about-us/sapps-music-society"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estivalofmusic.org.au/affiliation-terms-and-conditions"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festivalofmusic.org.au/hourly-paid-instructor-terms-and-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44"/>
  <sheetViews>
    <sheetView showGridLines="0" tabSelected="1" zoomScaleNormal="100" workbookViewId="0">
      <selection activeCell="P20" sqref="P20"/>
    </sheetView>
  </sheetViews>
  <sheetFormatPr defaultRowHeight="18.75" x14ac:dyDescent="0.3"/>
  <cols>
    <col min="1" max="1" width="1.5703125" customWidth="1"/>
    <col min="2" max="2" width="1.85546875" style="1" customWidth="1"/>
    <col min="3" max="3" width="8.85546875" customWidth="1"/>
    <col min="4" max="4" width="15.85546875" customWidth="1"/>
    <col min="5" max="5" width="15.7109375" customWidth="1"/>
    <col min="6" max="9" width="10.5703125" customWidth="1"/>
    <col min="10" max="10" width="20" customWidth="1"/>
    <col min="11" max="11" width="3.85546875" customWidth="1"/>
    <col min="12" max="12" width="6" customWidth="1"/>
  </cols>
  <sheetData>
    <row r="1" spans="1:15" ht="7.5" customHeight="1" thickBot="1" x14ac:dyDescent="0.35"/>
    <row r="2" spans="1:15" ht="12" customHeight="1" x14ac:dyDescent="0.3">
      <c r="A2" s="3"/>
      <c r="B2" s="11"/>
      <c r="C2" s="12"/>
      <c r="D2" s="12"/>
      <c r="E2" s="12"/>
      <c r="F2" s="12"/>
      <c r="G2" s="12"/>
      <c r="H2" s="12"/>
      <c r="I2" s="12"/>
      <c r="J2" s="12"/>
      <c r="K2" s="13"/>
    </row>
    <row r="3" spans="1:15" ht="35.25" customHeight="1" x14ac:dyDescent="0.5">
      <c r="A3" s="3"/>
      <c r="B3" s="5"/>
      <c r="C3" s="18" t="s">
        <v>0</v>
      </c>
      <c r="D3" s="185" t="s">
        <v>1</v>
      </c>
      <c r="E3" s="185"/>
      <c r="F3" s="185"/>
      <c r="G3" s="185"/>
      <c r="H3" s="185"/>
      <c r="I3" s="185"/>
      <c r="J3" s="185"/>
      <c r="K3" s="186"/>
    </row>
    <row r="4" spans="1:15" ht="27.75" customHeight="1" x14ac:dyDescent="0.3">
      <c r="A4" s="3"/>
      <c r="B4" s="5"/>
      <c r="D4" s="187" t="s">
        <v>2</v>
      </c>
      <c r="E4" s="187"/>
      <c r="F4" s="187"/>
      <c r="G4" s="187"/>
      <c r="H4" s="187"/>
      <c r="I4" s="187"/>
      <c r="J4" s="187"/>
      <c r="K4" s="188"/>
    </row>
    <row r="5" spans="1:15" ht="24" customHeight="1" thickBot="1" x14ac:dyDescent="0.3">
      <c r="A5" s="3"/>
      <c r="B5" s="14"/>
      <c r="C5" s="9"/>
      <c r="D5" s="9"/>
      <c r="E5" s="9"/>
      <c r="F5" s="9"/>
      <c r="G5" s="9"/>
      <c r="H5" s="9"/>
      <c r="I5" s="9"/>
      <c r="J5" s="9"/>
      <c r="K5" s="10"/>
    </row>
    <row r="6" spans="1:15" ht="12" customHeight="1" x14ac:dyDescent="0.3">
      <c r="A6" s="3"/>
      <c r="B6" s="5"/>
      <c r="C6" s="3"/>
      <c r="D6" s="3"/>
      <c r="E6" s="3"/>
      <c r="F6" s="3"/>
      <c r="G6" s="3"/>
      <c r="H6" s="3"/>
      <c r="I6" s="3"/>
      <c r="J6" s="3"/>
      <c r="K6" s="26"/>
    </row>
    <row r="7" spans="1:15" ht="7.5" customHeight="1" x14ac:dyDescent="0.3">
      <c r="A7" s="3"/>
      <c r="B7" s="5"/>
      <c r="C7" s="3"/>
      <c r="D7" s="3"/>
      <c r="E7" s="3"/>
      <c r="F7" s="3"/>
      <c r="G7" s="3"/>
      <c r="H7" s="3"/>
      <c r="I7" s="3"/>
      <c r="J7" s="3"/>
      <c r="K7" s="26"/>
    </row>
    <row r="8" spans="1:15" ht="19.5" customHeight="1" x14ac:dyDescent="0.35">
      <c r="A8" s="3"/>
      <c r="B8" s="5"/>
      <c r="C8" s="3"/>
      <c r="D8" s="148"/>
      <c r="E8" s="148"/>
      <c r="F8" s="148"/>
      <c r="G8" s="148"/>
      <c r="H8" s="148"/>
      <c r="I8" s="148"/>
      <c r="J8" s="148"/>
      <c r="K8" s="149"/>
      <c r="O8" s="19"/>
    </row>
    <row r="9" spans="1:15" ht="19.5" customHeight="1" x14ac:dyDescent="0.35">
      <c r="A9" s="3"/>
      <c r="B9" s="5"/>
      <c r="C9" s="3"/>
      <c r="D9" s="148" t="s">
        <v>109</v>
      </c>
      <c r="E9" s="148"/>
      <c r="F9" s="148"/>
      <c r="G9" s="148"/>
      <c r="H9" s="148"/>
      <c r="I9" s="148"/>
      <c r="J9" s="148"/>
      <c r="K9" s="149"/>
      <c r="O9" s="19"/>
    </row>
    <row r="10" spans="1:15" x14ac:dyDescent="0.3">
      <c r="B10" s="5"/>
      <c r="C10" s="3"/>
      <c r="D10" s="148" t="s">
        <v>118</v>
      </c>
      <c r="E10" s="148"/>
      <c r="F10" s="148"/>
      <c r="G10" s="148"/>
      <c r="H10" s="148"/>
      <c r="I10" s="148"/>
      <c r="J10" s="148"/>
      <c r="K10" s="149"/>
    </row>
    <row r="11" spans="1:15" ht="15" customHeight="1" x14ac:dyDescent="0.3">
      <c r="B11" s="5"/>
      <c r="C11" s="30"/>
      <c r="D11" s="30"/>
      <c r="E11" s="30"/>
      <c r="F11" s="30"/>
      <c r="G11" s="30"/>
      <c r="H11" s="30"/>
      <c r="I11" s="30"/>
      <c r="J11" s="30"/>
      <c r="K11" s="31"/>
    </row>
    <row r="12" spans="1:15" ht="15" customHeight="1" x14ac:dyDescent="0.3">
      <c r="B12" s="5"/>
      <c r="C12" s="184" t="s">
        <v>3</v>
      </c>
      <c r="D12" s="184"/>
      <c r="E12" s="37" t="s">
        <v>4</v>
      </c>
      <c r="F12" s="37"/>
      <c r="G12" s="37"/>
      <c r="H12" s="37"/>
      <c r="I12" s="37"/>
      <c r="J12" s="65"/>
      <c r="K12" s="31"/>
    </row>
    <row r="13" spans="1:15" x14ac:dyDescent="0.3">
      <c r="B13" s="5"/>
      <c r="C13" s="36"/>
      <c r="D13" s="36"/>
      <c r="E13" s="113" t="s">
        <v>5</v>
      </c>
      <c r="F13" s="37"/>
      <c r="G13" s="37"/>
      <c r="H13" s="37"/>
      <c r="I13" s="37"/>
      <c r="J13" s="65"/>
      <c r="K13" s="31"/>
    </row>
    <row r="14" spans="1:15" x14ac:dyDescent="0.3">
      <c r="B14" s="5"/>
      <c r="C14" s="36"/>
      <c r="D14" s="36"/>
      <c r="E14" s="67" t="s">
        <v>6</v>
      </c>
      <c r="F14" s="33"/>
      <c r="G14" s="33"/>
      <c r="H14" s="33"/>
      <c r="I14" s="33"/>
      <c r="J14" s="30"/>
      <c r="K14" s="31"/>
    </row>
    <row r="15" spans="1:15" x14ac:dyDescent="0.3">
      <c r="B15" s="5"/>
      <c r="C15" s="36"/>
      <c r="D15" s="36"/>
      <c r="E15" s="67" t="s">
        <v>7</v>
      </c>
      <c r="F15" s="33"/>
      <c r="G15" s="33"/>
      <c r="H15" s="33"/>
      <c r="I15" s="33"/>
      <c r="J15" s="30"/>
      <c r="K15" s="31"/>
    </row>
    <row r="16" spans="1:15" x14ac:dyDescent="0.3">
      <c r="B16" s="5"/>
      <c r="C16" s="36"/>
      <c r="D16" s="36"/>
      <c r="E16" s="36"/>
      <c r="F16" s="33"/>
      <c r="G16" s="33"/>
      <c r="H16" s="33"/>
      <c r="I16" s="33"/>
      <c r="J16" s="30"/>
      <c r="K16" s="31"/>
    </row>
    <row r="17" spans="2:11" x14ac:dyDescent="0.3">
      <c r="B17" s="5"/>
      <c r="C17" s="184" t="s">
        <v>3</v>
      </c>
      <c r="D17" s="184"/>
      <c r="E17" s="118" t="s">
        <v>8</v>
      </c>
      <c r="F17" s="118"/>
      <c r="G17" s="118"/>
      <c r="H17" s="118"/>
      <c r="I17" s="118"/>
      <c r="J17" s="65"/>
      <c r="K17" s="31"/>
    </row>
    <row r="18" spans="2:11" x14ac:dyDescent="0.3">
      <c r="B18" s="5"/>
      <c r="C18" s="36"/>
      <c r="D18" s="36"/>
      <c r="E18" s="114" t="s">
        <v>5</v>
      </c>
      <c r="F18" s="111"/>
      <c r="G18" s="111"/>
      <c r="H18" s="111"/>
      <c r="I18" s="111"/>
      <c r="J18" s="119"/>
      <c r="K18" s="31"/>
    </row>
    <row r="19" spans="2:11" x14ac:dyDescent="0.3">
      <c r="B19" s="5"/>
      <c r="C19" s="36"/>
      <c r="D19" s="36"/>
      <c r="E19" s="35" t="s">
        <v>120</v>
      </c>
      <c r="F19" s="30"/>
      <c r="G19" s="30"/>
      <c r="H19" s="30"/>
      <c r="I19" s="30"/>
      <c r="J19" s="30"/>
      <c r="K19" s="31"/>
    </row>
    <row r="20" spans="2:11" x14ac:dyDescent="0.3">
      <c r="B20" s="5"/>
      <c r="C20" s="36"/>
      <c r="D20" s="36"/>
      <c r="E20" s="115" t="s">
        <v>95</v>
      </c>
      <c r="F20" s="30"/>
      <c r="G20" s="30"/>
      <c r="H20" s="30"/>
      <c r="I20" s="30"/>
      <c r="J20" s="30"/>
      <c r="K20" s="31"/>
    </row>
    <row r="21" spans="2:11" x14ac:dyDescent="0.3">
      <c r="B21" s="5"/>
      <c r="C21" s="52"/>
      <c r="D21" s="53"/>
      <c r="E21" s="35" t="s">
        <v>110</v>
      </c>
      <c r="F21" s="30"/>
      <c r="G21" s="30"/>
      <c r="H21" s="30"/>
      <c r="I21" s="30"/>
      <c r="J21" s="30"/>
      <c r="K21" s="31"/>
    </row>
    <row r="22" spans="2:11" x14ac:dyDescent="0.3">
      <c r="B22" s="5"/>
      <c r="C22" s="52"/>
      <c r="D22" s="53"/>
      <c r="E22" s="35" t="s">
        <v>111</v>
      </c>
      <c r="F22" s="30"/>
      <c r="G22" s="30"/>
      <c r="H22" s="30"/>
      <c r="I22" s="30"/>
      <c r="J22" s="30"/>
      <c r="K22" s="31"/>
    </row>
    <row r="23" spans="2:11" x14ac:dyDescent="0.3">
      <c r="B23" s="5"/>
      <c r="C23" s="52"/>
      <c r="D23" s="53"/>
      <c r="E23" s="173" t="s">
        <v>107</v>
      </c>
      <c r="F23" s="174"/>
      <c r="G23" s="174"/>
      <c r="H23" s="174"/>
      <c r="I23" s="174"/>
      <c r="J23" s="30"/>
      <c r="K23" s="31"/>
    </row>
    <row r="24" spans="2:11" x14ac:dyDescent="0.3">
      <c r="B24" s="5"/>
      <c r="C24" s="52"/>
      <c r="D24" s="53"/>
      <c r="E24" s="35"/>
      <c r="F24" s="30"/>
      <c r="G24" s="30"/>
      <c r="H24" s="30"/>
      <c r="I24" s="30"/>
      <c r="J24" s="30"/>
      <c r="K24" s="31"/>
    </row>
    <row r="25" spans="2:11" x14ac:dyDescent="0.3">
      <c r="B25" s="5"/>
      <c r="C25" s="184" t="s">
        <v>3</v>
      </c>
      <c r="D25" s="184"/>
      <c r="E25" s="66" t="s">
        <v>96</v>
      </c>
      <c r="F25" s="34"/>
      <c r="G25" s="34"/>
      <c r="H25" s="34"/>
      <c r="I25" s="34"/>
      <c r="J25" s="30"/>
      <c r="K25" s="31"/>
    </row>
    <row r="26" spans="2:11" x14ac:dyDescent="0.3">
      <c r="B26" s="5"/>
      <c r="C26" s="36"/>
      <c r="D26" s="36"/>
      <c r="E26" s="112" t="s">
        <v>5</v>
      </c>
      <c r="F26" s="34"/>
      <c r="G26" s="34"/>
      <c r="H26" s="34"/>
      <c r="I26" s="34"/>
      <c r="J26" s="30"/>
      <c r="K26" s="31"/>
    </row>
    <row r="27" spans="2:11" x14ac:dyDescent="0.3">
      <c r="B27" s="5"/>
      <c r="C27" s="52"/>
      <c r="D27" s="53"/>
      <c r="E27" s="173" t="s">
        <v>9</v>
      </c>
      <c r="F27" s="174"/>
      <c r="G27" s="174"/>
      <c r="H27" s="174"/>
      <c r="I27" s="30"/>
      <c r="J27" s="30"/>
      <c r="K27" s="31"/>
    </row>
    <row r="28" spans="2:11" x14ac:dyDescent="0.3">
      <c r="B28" s="5"/>
      <c r="C28" s="52"/>
      <c r="D28" s="53"/>
      <c r="E28" s="35"/>
      <c r="F28" s="30"/>
      <c r="G28" s="30"/>
      <c r="H28" s="30"/>
      <c r="I28" s="30"/>
      <c r="J28" s="30"/>
      <c r="K28" s="31"/>
    </row>
    <row r="29" spans="2:11" x14ac:dyDescent="0.3">
      <c r="B29" s="5"/>
      <c r="C29" s="146" t="s">
        <v>10</v>
      </c>
      <c r="D29" s="3"/>
      <c r="E29" s="145"/>
      <c r="F29" s="145"/>
      <c r="G29" s="145"/>
      <c r="H29" s="145"/>
      <c r="I29" s="145"/>
      <c r="J29" s="145"/>
      <c r="K29" s="31"/>
    </row>
    <row r="30" spans="2:11" x14ac:dyDescent="0.3">
      <c r="B30" s="5"/>
      <c r="C30" s="147" t="s">
        <v>11</v>
      </c>
      <c r="D30" s="3"/>
      <c r="E30" s="32" t="s">
        <v>12</v>
      </c>
      <c r="F30" s="3"/>
      <c r="G30" s="30"/>
      <c r="H30" s="30"/>
      <c r="I30" s="30"/>
      <c r="J30" s="30"/>
      <c r="K30" s="31"/>
    </row>
    <row r="31" spans="2:11" x14ac:dyDescent="0.3">
      <c r="B31" s="5"/>
      <c r="C31" s="147" t="s">
        <v>13</v>
      </c>
      <c r="D31" s="3"/>
      <c r="E31" s="32" t="s">
        <v>14</v>
      </c>
      <c r="F31" s="3"/>
      <c r="G31" s="32" t="s">
        <v>15</v>
      </c>
      <c r="H31" s="30"/>
      <c r="I31" s="30"/>
      <c r="J31" s="30"/>
      <c r="K31" s="31"/>
    </row>
    <row r="32" spans="2:11" x14ac:dyDescent="0.3">
      <c r="B32" s="5"/>
      <c r="C32" s="147" t="s">
        <v>66</v>
      </c>
      <c r="D32" s="3"/>
      <c r="E32" s="132" t="s">
        <v>16</v>
      </c>
      <c r="F32" s="3"/>
      <c r="G32" s="30"/>
      <c r="H32" s="30"/>
      <c r="I32" s="30"/>
      <c r="J32" s="30"/>
      <c r="K32" s="31"/>
    </row>
    <row r="33" spans="2:11" x14ac:dyDescent="0.3">
      <c r="B33" s="5"/>
      <c r="C33" s="147" t="s">
        <v>17</v>
      </c>
      <c r="D33" s="3"/>
      <c r="E33" s="32" t="s">
        <v>106</v>
      </c>
      <c r="F33" s="3"/>
      <c r="G33" s="30"/>
      <c r="H33" s="30"/>
      <c r="I33" s="30"/>
      <c r="J33" s="30"/>
      <c r="K33" s="31"/>
    </row>
    <row r="34" spans="2:11" ht="17.25" customHeight="1" x14ac:dyDescent="0.3">
      <c r="B34" s="5"/>
      <c r="C34" s="147"/>
      <c r="D34" s="3"/>
      <c r="E34" s="32"/>
      <c r="F34" s="3"/>
      <c r="G34" s="30"/>
      <c r="H34" s="30"/>
      <c r="I34" s="30"/>
      <c r="J34" s="30"/>
      <c r="K34" s="31"/>
    </row>
    <row r="35" spans="2:11" ht="17.25" customHeight="1" x14ac:dyDescent="0.3">
      <c r="B35" s="5"/>
      <c r="C35" s="183" t="s">
        <v>105</v>
      </c>
      <c r="D35" s="183"/>
      <c r="E35" s="183"/>
      <c r="F35" s="183"/>
      <c r="G35" s="183"/>
      <c r="H35" s="183"/>
      <c r="I35" s="183"/>
      <c r="J35" s="183"/>
      <c r="K35" s="110"/>
    </row>
    <row r="36" spans="2:11" ht="17.25" customHeight="1" x14ac:dyDescent="0.3">
      <c r="B36" s="5"/>
      <c r="C36" s="183"/>
      <c r="D36" s="183"/>
      <c r="E36" s="183"/>
      <c r="F36" s="183"/>
      <c r="G36" s="183"/>
      <c r="H36" s="183"/>
      <c r="I36" s="183"/>
      <c r="J36" s="183"/>
      <c r="K36" s="110"/>
    </row>
    <row r="37" spans="2:11" ht="41.25" customHeight="1" x14ac:dyDescent="0.3">
      <c r="B37" s="5"/>
      <c r="C37" s="181" t="s">
        <v>104</v>
      </c>
      <c r="D37" s="181"/>
      <c r="E37" s="181"/>
      <c r="F37" s="181"/>
      <c r="G37" s="181"/>
      <c r="H37" s="181"/>
      <c r="I37" s="181"/>
      <c r="J37" s="181"/>
      <c r="K37" s="110"/>
    </row>
    <row r="38" spans="2:11" ht="7.5" customHeight="1" thickBot="1" x14ac:dyDescent="0.35">
      <c r="B38" s="27"/>
      <c r="C38" s="182"/>
      <c r="D38" s="182"/>
      <c r="E38" s="182"/>
      <c r="F38" s="182"/>
      <c r="G38" s="182"/>
      <c r="H38" s="182"/>
      <c r="I38" s="182"/>
      <c r="J38" s="182"/>
      <c r="K38" s="172"/>
    </row>
    <row r="39" spans="2:11" ht="17.25" customHeight="1" x14ac:dyDescent="0.3">
      <c r="E39" s="1"/>
    </row>
    <row r="40" spans="2:11" ht="52.5" customHeight="1" x14ac:dyDescent="0.3"/>
    <row r="41" spans="2:11" ht="15" customHeight="1" x14ac:dyDescent="0.3"/>
    <row r="43" spans="2:11" ht="51.75" customHeight="1" x14ac:dyDescent="0.3"/>
    <row r="44" spans="2:11" ht="5.25" customHeight="1" x14ac:dyDescent="0.3"/>
  </sheetData>
  <sheetProtection algorithmName="SHA-512" hashValue="x2IjWJYUsfowziBobHYg/JfETJHpqK8ac7FSB7sqLRKjuZzZndXd4DXlo7Uiq9sMRmLFS4FYXt78sKaaUbW1eA==" saltValue="f7wjHZ/GZUP5EMYx2BZe0Q==" spinCount="100000" sheet="1" objects="1" scenarios="1"/>
  <mergeCells count="8">
    <mergeCell ref="C37:J37"/>
    <mergeCell ref="C38:J38"/>
    <mergeCell ref="C35:J36"/>
    <mergeCell ref="C25:D25"/>
    <mergeCell ref="D3:K3"/>
    <mergeCell ref="D4:K4"/>
    <mergeCell ref="C12:D12"/>
    <mergeCell ref="C17:D17"/>
  </mergeCells>
  <hyperlinks>
    <hyperlink ref="E23:H23" r:id="rId1" display="https://festivalofmusic.org.au/affiliation-terms-and-conditions" xr:uid="{BC8A6E5F-CB66-4B8B-B50F-5030641B0CA2}"/>
    <hyperlink ref="E27:H27" r:id="rId2" display="- Agreement to HPI Terms and Conditions" xr:uid="{BBD6B228-5F3B-48E4-A7A4-BC5DC182D5A9}"/>
    <hyperlink ref="E23:I23" r:id="rId3" display="- Agreement to Affiliation Terms and Conditions" xr:uid="{7F8E00BF-3B2C-44D9-9624-167195681CC1}"/>
  </hyperlinks>
  <pageMargins left="0.54" right="0.61" top="0.52" bottom="0.27" header="0.2" footer="0.2"/>
  <pageSetup paperSize="9" scale="83" orientation="portrait" r:id="rId4"/>
  <ignoredErrors>
    <ignoredError sqref="E32" numberStoredAsText="1"/>
  </ignoredErrors>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8BD1C4"/>
    <pageSetUpPr fitToPage="1"/>
  </sheetPr>
  <dimension ref="A1:S37"/>
  <sheetViews>
    <sheetView showGridLines="0" showRowColHeaders="0" zoomScaleNormal="100" workbookViewId="0">
      <selection activeCell="G14" sqref="G14:O14"/>
    </sheetView>
  </sheetViews>
  <sheetFormatPr defaultRowHeight="18.75" x14ac:dyDescent="0.3"/>
  <cols>
    <col min="1" max="1" width="3" customWidth="1"/>
    <col min="2" max="6" width="5.7109375" style="1" customWidth="1"/>
    <col min="7" max="7" width="6.140625" customWidth="1"/>
    <col min="8" max="9" width="6.42578125" customWidth="1"/>
    <col min="10" max="10" width="6.28515625" customWidth="1"/>
    <col min="11" max="11" width="7.28515625" customWidth="1"/>
    <col min="12" max="12" width="6.140625" customWidth="1"/>
    <col min="13" max="13" width="6.28515625" customWidth="1"/>
    <col min="14" max="14" width="7.7109375" customWidth="1"/>
    <col min="15" max="15" width="17.85546875" customWidth="1"/>
    <col min="16" max="16" width="6" hidden="1" customWidth="1"/>
    <col min="17" max="17" width="7.85546875" hidden="1" customWidth="1"/>
    <col min="18" max="18" width="8.85546875" customWidth="1"/>
    <col min="19" max="19" width="8.85546875" hidden="1" customWidth="1"/>
  </cols>
  <sheetData>
    <row r="1" spans="1:17" ht="12" customHeight="1" x14ac:dyDescent="0.3">
      <c r="A1" s="3"/>
      <c r="B1" s="11"/>
      <c r="C1" s="92"/>
      <c r="D1" s="92"/>
      <c r="E1" s="92"/>
      <c r="F1" s="92"/>
      <c r="G1" s="12"/>
      <c r="H1" s="12"/>
      <c r="I1" s="12"/>
      <c r="J1" s="12"/>
      <c r="K1" s="12"/>
      <c r="L1" s="12"/>
      <c r="M1" s="12"/>
      <c r="N1" s="12"/>
      <c r="O1" s="13"/>
    </row>
    <row r="2" spans="1:17" ht="35.25" customHeight="1" x14ac:dyDescent="0.5">
      <c r="A2" s="3"/>
      <c r="B2" s="5"/>
      <c r="C2" s="4"/>
      <c r="D2" s="4"/>
      <c r="E2" s="4"/>
      <c r="F2" s="4"/>
      <c r="G2" s="211" t="s">
        <v>18</v>
      </c>
      <c r="H2" s="211"/>
      <c r="I2" s="211"/>
      <c r="J2" s="211"/>
      <c r="K2" s="211"/>
      <c r="L2" s="211"/>
      <c r="M2" s="211"/>
      <c r="N2" s="211"/>
      <c r="O2" s="212"/>
    </row>
    <row r="3" spans="1:17" ht="27.75" customHeight="1" x14ac:dyDescent="0.3">
      <c r="A3" s="3"/>
      <c r="B3" s="5"/>
      <c r="C3" s="4"/>
      <c r="D3" s="4"/>
      <c r="E3" s="4"/>
      <c r="F3" s="4"/>
      <c r="G3" s="213" t="s">
        <v>19</v>
      </c>
      <c r="H3" s="213"/>
      <c r="I3" s="213"/>
      <c r="J3" s="213"/>
      <c r="K3" s="213"/>
      <c r="L3" s="213"/>
      <c r="M3" s="213"/>
      <c r="N3" s="213"/>
      <c r="O3" s="214"/>
    </row>
    <row r="4" spans="1:17" ht="20.25" customHeight="1" thickBot="1" x14ac:dyDescent="0.3">
      <c r="A4" s="3"/>
      <c r="B4" s="14"/>
      <c r="C4" s="9"/>
      <c r="D4" s="9"/>
      <c r="E4" s="9"/>
      <c r="F4" s="9"/>
      <c r="G4" s="9"/>
      <c r="H4" s="9"/>
      <c r="I4" s="9"/>
      <c r="J4" s="9"/>
      <c r="K4" s="9"/>
      <c r="L4" s="9"/>
      <c r="M4" s="9"/>
      <c r="N4" s="9"/>
      <c r="O4" s="10"/>
    </row>
    <row r="5" spans="1:17" ht="12" customHeight="1" thickBot="1" x14ac:dyDescent="0.35">
      <c r="A5" s="3"/>
      <c r="B5" s="4"/>
      <c r="C5" s="4"/>
      <c r="D5" s="4"/>
      <c r="E5" s="4"/>
      <c r="F5" s="4"/>
      <c r="G5" s="3"/>
      <c r="H5" s="3"/>
      <c r="I5" s="3"/>
      <c r="J5" s="3"/>
      <c r="K5" s="3"/>
      <c r="L5" s="3"/>
      <c r="M5" s="3"/>
      <c r="N5" s="3"/>
      <c r="O5" s="3"/>
    </row>
    <row r="6" spans="1:17" ht="22.5" customHeight="1" x14ac:dyDescent="0.3">
      <c r="A6" s="3"/>
      <c r="B6" s="215" t="s">
        <v>112</v>
      </c>
      <c r="C6" s="216"/>
      <c r="D6" s="216"/>
      <c r="E6" s="216"/>
      <c r="F6" s="216"/>
      <c r="G6" s="216"/>
      <c r="H6" s="216"/>
      <c r="I6" s="216"/>
      <c r="J6" s="216"/>
      <c r="K6" s="216"/>
      <c r="L6" s="216"/>
      <c r="M6" s="216"/>
      <c r="N6" s="216"/>
      <c r="O6" s="217"/>
      <c r="Q6" s="130">
        <v>1</v>
      </c>
    </row>
    <row r="7" spans="1:17" ht="22.5" customHeight="1" thickBot="1" x14ac:dyDescent="0.35">
      <c r="A7" s="3"/>
      <c r="B7" s="218"/>
      <c r="C7" s="219"/>
      <c r="D7" s="219"/>
      <c r="E7" s="219"/>
      <c r="F7" s="219"/>
      <c r="G7" s="219"/>
      <c r="H7" s="219"/>
      <c r="I7" s="219"/>
      <c r="J7" s="219"/>
      <c r="K7" s="219"/>
      <c r="L7" s="219"/>
      <c r="M7" s="219"/>
      <c r="N7" s="219"/>
      <c r="O7" s="220"/>
      <c r="Q7" s="130">
        <v>2</v>
      </c>
    </row>
    <row r="8" spans="1:17" s="2" customFormat="1" ht="24" customHeight="1" x14ac:dyDescent="0.25">
      <c r="A8" s="6"/>
      <c r="B8" s="206" t="s">
        <v>20</v>
      </c>
      <c r="C8" s="207"/>
      <c r="D8" s="207"/>
      <c r="E8" s="207"/>
      <c r="F8" s="208"/>
      <c r="G8" s="192"/>
      <c r="H8" s="193"/>
      <c r="I8" s="193"/>
      <c r="J8" s="193"/>
      <c r="K8" s="193"/>
      <c r="L8" s="193"/>
      <c r="M8" s="193"/>
      <c r="N8" s="193"/>
      <c r="O8" s="151"/>
      <c r="Q8" s="131">
        <v>3</v>
      </c>
    </row>
    <row r="9" spans="1:17" s="2" customFormat="1" ht="24" customHeight="1" x14ac:dyDescent="0.25">
      <c r="A9" s="6"/>
      <c r="B9" s="221" t="s">
        <v>21</v>
      </c>
      <c r="C9" s="222"/>
      <c r="D9" s="222"/>
      <c r="E9" s="222"/>
      <c r="F9" s="223"/>
      <c r="G9" s="209"/>
      <c r="H9" s="210"/>
      <c r="I9" s="128"/>
      <c r="J9" s="128"/>
      <c r="K9" s="128"/>
      <c r="L9" s="128"/>
      <c r="M9" s="128"/>
      <c r="N9" s="128"/>
      <c r="O9" s="129"/>
      <c r="Q9" s="131">
        <v>4</v>
      </c>
    </row>
    <row r="10" spans="1:17" s="2" customFormat="1" ht="24" customHeight="1" x14ac:dyDescent="0.25">
      <c r="A10" s="6"/>
      <c r="B10" s="224" t="s">
        <v>22</v>
      </c>
      <c r="C10" s="225"/>
      <c r="D10" s="225"/>
      <c r="E10" s="225"/>
      <c r="F10" s="226"/>
      <c r="G10" s="195"/>
      <c r="H10" s="196"/>
      <c r="I10" s="196"/>
      <c r="J10" s="196"/>
      <c r="K10" s="196"/>
      <c r="L10" s="196"/>
      <c r="M10" s="196"/>
      <c r="N10" s="196"/>
      <c r="O10" s="197"/>
      <c r="Q10" s="131">
        <v>5</v>
      </c>
    </row>
    <row r="11" spans="1:17" s="2" customFormat="1" ht="24" customHeight="1" x14ac:dyDescent="0.25">
      <c r="A11" s="6"/>
      <c r="B11" s="224" t="s">
        <v>23</v>
      </c>
      <c r="C11" s="225"/>
      <c r="D11" s="225"/>
      <c r="E11" s="225"/>
      <c r="F11" s="226"/>
      <c r="G11" s="195"/>
      <c r="H11" s="196"/>
      <c r="I11" s="196"/>
      <c r="J11" s="196"/>
      <c r="K11" s="196"/>
      <c r="L11" s="196"/>
      <c r="M11" s="196"/>
      <c r="N11" s="196"/>
      <c r="O11" s="197"/>
      <c r="Q11" s="131">
        <v>6</v>
      </c>
    </row>
    <row r="12" spans="1:17" s="2" customFormat="1" ht="24" customHeight="1" thickBot="1" x14ac:dyDescent="0.3">
      <c r="A12" s="6"/>
      <c r="B12" s="203" t="s">
        <v>24</v>
      </c>
      <c r="C12" s="204"/>
      <c r="D12" s="204"/>
      <c r="E12" s="204"/>
      <c r="F12" s="205"/>
      <c r="G12" s="189"/>
      <c r="H12" s="190"/>
      <c r="I12" s="190"/>
      <c r="J12" s="190"/>
      <c r="K12" s="190"/>
      <c r="L12" s="190"/>
      <c r="M12" s="190"/>
      <c r="N12" s="190"/>
      <c r="O12" s="191"/>
      <c r="Q12" s="131">
        <v>7</v>
      </c>
    </row>
    <row r="13" spans="1:17" ht="24" customHeight="1" x14ac:dyDescent="0.25">
      <c r="A13" s="3"/>
      <c r="B13" s="206" t="s">
        <v>25</v>
      </c>
      <c r="C13" s="207"/>
      <c r="D13" s="207"/>
      <c r="E13" s="207"/>
      <c r="F13" s="208"/>
      <c r="G13" s="192"/>
      <c r="H13" s="193"/>
      <c r="I13" s="193"/>
      <c r="J13" s="193"/>
      <c r="K13" s="193"/>
      <c r="L13" s="193"/>
      <c r="M13" s="193"/>
      <c r="N13" s="193"/>
      <c r="O13" s="194"/>
    </row>
    <row r="14" spans="1:17" ht="24" customHeight="1" x14ac:dyDescent="0.25">
      <c r="A14" s="3"/>
      <c r="B14" s="224" t="s">
        <v>26</v>
      </c>
      <c r="C14" s="225"/>
      <c r="D14" s="225"/>
      <c r="E14" s="225"/>
      <c r="F14" s="226"/>
      <c r="G14" s="195"/>
      <c r="H14" s="196"/>
      <c r="I14" s="196"/>
      <c r="J14" s="196"/>
      <c r="K14" s="196"/>
      <c r="L14" s="196"/>
      <c r="M14" s="196"/>
      <c r="N14" s="196"/>
      <c r="O14" s="197"/>
    </row>
    <row r="15" spans="1:17" ht="24" customHeight="1" thickBot="1" x14ac:dyDescent="0.3">
      <c r="A15" s="3"/>
      <c r="B15" s="203" t="s">
        <v>27</v>
      </c>
      <c r="C15" s="204"/>
      <c r="D15" s="204"/>
      <c r="E15" s="204"/>
      <c r="F15" s="205"/>
      <c r="G15" s="198"/>
      <c r="H15" s="199"/>
      <c r="I15" s="199"/>
      <c r="J15" s="199"/>
      <c r="K15" s="199"/>
      <c r="L15" s="199"/>
      <c r="M15" s="199"/>
      <c r="N15" s="199"/>
      <c r="O15" s="200"/>
    </row>
    <row r="16" spans="1:17" ht="24" customHeight="1" x14ac:dyDescent="0.25">
      <c r="A16" s="3"/>
      <c r="B16" s="206" t="s">
        <v>28</v>
      </c>
      <c r="C16" s="207"/>
      <c r="D16" s="207"/>
      <c r="E16" s="207"/>
      <c r="F16" s="208"/>
      <c r="G16" s="125"/>
      <c r="H16" s="126"/>
      <c r="I16" s="126"/>
      <c r="J16" s="126"/>
      <c r="K16" s="126"/>
      <c r="L16" s="126"/>
      <c r="M16" s="126"/>
      <c r="N16" s="126"/>
      <c r="O16" s="127"/>
    </row>
    <row r="17" spans="1:19" ht="24" customHeight="1" x14ac:dyDescent="0.25">
      <c r="A17" s="3"/>
      <c r="B17" s="224" t="s">
        <v>29</v>
      </c>
      <c r="C17" s="225"/>
      <c r="D17" s="225"/>
      <c r="E17" s="225"/>
      <c r="F17" s="226"/>
      <c r="G17" s="195"/>
      <c r="H17" s="196"/>
      <c r="I17" s="196"/>
      <c r="J17" s="196"/>
      <c r="K17" s="196"/>
      <c r="L17" s="196"/>
      <c r="M17" s="196"/>
      <c r="N17" s="196"/>
      <c r="O17" s="197"/>
    </row>
    <row r="18" spans="1:19" ht="24" customHeight="1" thickBot="1" x14ac:dyDescent="0.3">
      <c r="A18" s="3"/>
      <c r="B18" s="203" t="s">
        <v>27</v>
      </c>
      <c r="C18" s="204"/>
      <c r="D18" s="204"/>
      <c r="E18" s="204"/>
      <c r="F18" s="205"/>
      <c r="G18" s="125"/>
      <c r="H18" s="126"/>
      <c r="I18" s="126"/>
      <c r="J18" s="126"/>
      <c r="K18" s="126"/>
      <c r="L18" s="126"/>
      <c r="M18" s="126"/>
      <c r="N18" s="126"/>
      <c r="O18" s="127"/>
    </row>
    <row r="19" spans="1:19" ht="24" customHeight="1" x14ac:dyDescent="0.25">
      <c r="A19" s="3"/>
      <c r="B19" s="206" t="s">
        <v>30</v>
      </c>
      <c r="C19" s="207"/>
      <c r="D19" s="207"/>
      <c r="E19" s="207"/>
      <c r="F19" s="208"/>
      <c r="G19" s="192"/>
      <c r="H19" s="193"/>
      <c r="I19" s="193"/>
      <c r="J19" s="193"/>
      <c r="K19" s="193"/>
      <c r="L19" s="193"/>
      <c r="M19" s="193"/>
      <c r="N19" s="193"/>
      <c r="O19" s="194"/>
    </row>
    <row r="20" spans="1:19" ht="24" customHeight="1" x14ac:dyDescent="0.25">
      <c r="A20" s="3"/>
      <c r="B20" s="224" t="s">
        <v>29</v>
      </c>
      <c r="C20" s="225"/>
      <c r="D20" s="225"/>
      <c r="E20" s="225"/>
      <c r="F20" s="226"/>
      <c r="G20" s="195"/>
      <c r="H20" s="196"/>
      <c r="I20" s="196"/>
      <c r="J20" s="196"/>
      <c r="K20" s="196"/>
      <c r="L20" s="196"/>
      <c r="M20" s="196"/>
      <c r="N20" s="196"/>
      <c r="O20" s="197"/>
    </row>
    <row r="21" spans="1:19" ht="24" customHeight="1" thickBot="1" x14ac:dyDescent="0.3">
      <c r="A21" s="3"/>
      <c r="B21" s="203" t="s">
        <v>27</v>
      </c>
      <c r="C21" s="204"/>
      <c r="D21" s="204"/>
      <c r="E21" s="204"/>
      <c r="F21" s="205"/>
      <c r="G21" s="198"/>
      <c r="H21" s="199"/>
      <c r="I21" s="199"/>
      <c r="J21" s="199"/>
      <c r="K21" s="199"/>
      <c r="L21" s="199"/>
      <c r="M21" s="199"/>
      <c r="N21" s="199"/>
      <c r="O21" s="200"/>
    </row>
    <row r="22" spans="1:19" ht="12" customHeight="1" thickBot="1" x14ac:dyDescent="0.3">
      <c r="A22" s="3"/>
      <c r="B22" s="234"/>
      <c r="C22" s="235"/>
      <c r="D22" s="235"/>
      <c r="E22" s="235"/>
      <c r="F22" s="235"/>
      <c r="G22" s="235"/>
      <c r="H22" s="235"/>
      <c r="I22" s="235"/>
      <c r="J22" s="235"/>
      <c r="K22" s="235"/>
      <c r="L22" s="235"/>
      <c r="M22" s="235"/>
      <c r="N22" s="235"/>
      <c r="O22" s="236"/>
    </row>
    <row r="23" spans="1:19" ht="23.25" customHeight="1" thickBot="1" x14ac:dyDescent="0.3">
      <c r="A23" s="3"/>
      <c r="B23" s="238" t="s">
        <v>31</v>
      </c>
      <c r="C23" s="239"/>
      <c r="D23" s="239"/>
      <c r="E23" s="239"/>
      <c r="F23" s="240"/>
      <c r="G23" s="123" t="s">
        <v>32</v>
      </c>
      <c r="H23" s="201"/>
      <c r="I23" s="201"/>
      <c r="J23" s="201"/>
      <c r="K23" s="124" t="s">
        <v>33</v>
      </c>
      <c r="L23" s="202"/>
      <c r="M23" s="202"/>
      <c r="N23" s="202"/>
      <c r="O23" s="73"/>
    </row>
    <row r="24" spans="1:19" ht="13.5" customHeight="1" thickBot="1" x14ac:dyDescent="0.3">
      <c r="A24" s="3"/>
      <c r="B24" s="3"/>
      <c r="C24" s="3"/>
      <c r="D24" s="3"/>
      <c r="E24" s="3"/>
      <c r="F24" s="3"/>
      <c r="G24" s="3"/>
      <c r="H24" s="3"/>
      <c r="I24" s="3"/>
      <c r="J24" s="3"/>
      <c r="K24" s="3"/>
      <c r="L24" s="3"/>
      <c r="M24" s="3"/>
      <c r="N24" s="3"/>
      <c r="O24" s="3"/>
    </row>
    <row r="25" spans="1:19" ht="9" customHeight="1" x14ac:dyDescent="0.25">
      <c r="B25" s="138"/>
      <c r="C25" s="12"/>
      <c r="D25" s="12"/>
      <c r="E25" s="12"/>
      <c r="F25" s="12"/>
      <c r="G25" s="12"/>
      <c r="H25" s="12"/>
      <c r="I25" s="12"/>
      <c r="J25" s="12"/>
      <c r="K25" s="12"/>
      <c r="L25" s="12"/>
      <c r="M25" s="12"/>
      <c r="N25" s="12"/>
      <c r="O25" s="13"/>
    </row>
    <row r="26" spans="1:19" ht="17.25" customHeight="1" x14ac:dyDescent="0.25">
      <c r="A26" s="3"/>
      <c r="B26" s="139" t="s">
        <v>34</v>
      </c>
      <c r="C26" s="241"/>
      <c r="D26" s="241"/>
      <c r="E26" s="241"/>
      <c r="F26" s="241"/>
      <c r="G26" s="241"/>
      <c r="H26" s="7" t="s">
        <v>35</v>
      </c>
      <c r="I26" s="237">
        <f>G8</f>
        <v>0</v>
      </c>
      <c r="J26" s="237"/>
      <c r="K26" s="237"/>
      <c r="L26" s="237"/>
      <c r="M26" s="237"/>
      <c r="N26" s="237"/>
      <c r="O26" s="140"/>
      <c r="P26" s="8"/>
    </row>
    <row r="27" spans="1:19" ht="31.5" customHeight="1" x14ac:dyDescent="0.25">
      <c r="A27" s="3"/>
      <c r="B27" s="228" t="s">
        <v>108</v>
      </c>
      <c r="C27" s="229"/>
      <c r="D27" s="229"/>
      <c r="E27" s="229"/>
      <c r="F27" s="229"/>
      <c r="G27" s="229"/>
      <c r="H27" s="229"/>
      <c r="I27" s="229"/>
      <c r="J27" s="229"/>
      <c r="K27" s="229"/>
      <c r="L27" s="229"/>
      <c r="M27" s="229"/>
      <c r="N27" s="229"/>
      <c r="O27" s="230"/>
      <c r="P27" s="8"/>
    </row>
    <row r="28" spans="1:19" s="8" customFormat="1" ht="15.75" customHeight="1" x14ac:dyDescent="0.25">
      <c r="A28" s="7"/>
      <c r="B28" s="141" t="s">
        <v>36</v>
      </c>
      <c r="C28" s="136"/>
      <c r="D28" s="136"/>
      <c r="E28" s="136"/>
      <c r="F28" s="136"/>
      <c r="G28" s="136"/>
      <c r="H28" s="137"/>
      <c r="I28" s="136"/>
      <c r="J28" s="136"/>
      <c r="K28" s="136"/>
      <c r="L28" s="136"/>
      <c r="M28" s="136"/>
      <c r="N28" s="136"/>
      <c r="O28" s="142"/>
    </row>
    <row r="29" spans="1:19" s="8" customFormat="1" ht="15.75" customHeight="1" x14ac:dyDescent="0.25">
      <c r="A29" s="7"/>
      <c r="B29" s="141" t="s">
        <v>37</v>
      </c>
      <c r="C29" s="136"/>
      <c r="D29" s="136"/>
      <c r="E29" s="136"/>
      <c r="F29" s="136"/>
      <c r="G29" s="136"/>
      <c r="H29" s="137"/>
      <c r="I29" s="136"/>
      <c r="J29" s="136"/>
      <c r="K29" s="136"/>
      <c r="L29" s="136"/>
      <c r="M29" s="136"/>
      <c r="N29" s="136"/>
      <c r="O29" s="142"/>
    </row>
    <row r="30" spans="1:19" ht="33.75" customHeight="1" x14ac:dyDescent="0.35">
      <c r="A30" s="3"/>
      <c r="B30" s="231" t="s">
        <v>94</v>
      </c>
      <c r="C30" s="232"/>
      <c r="D30" s="232"/>
      <c r="E30" s="232"/>
      <c r="F30" s="232"/>
      <c r="G30" s="232"/>
      <c r="H30" s="232"/>
      <c r="I30" s="232"/>
      <c r="J30" s="232"/>
      <c r="K30" s="232"/>
      <c r="L30" s="232"/>
      <c r="M30" s="232"/>
      <c r="N30" s="232"/>
      <c r="O30" s="233"/>
      <c r="S30" s="19"/>
    </row>
    <row r="31" spans="1:19" ht="19.5" customHeight="1" x14ac:dyDescent="0.35">
      <c r="A31" s="3"/>
      <c r="B31" s="141" t="s">
        <v>38</v>
      </c>
      <c r="C31" s="106"/>
      <c r="D31" s="106"/>
      <c r="E31" s="106"/>
      <c r="F31" s="106"/>
      <c r="G31" s="106"/>
      <c r="H31" s="106"/>
      <c r="I31" s="106"/>
      <c r="J31" s="106"/>
      <c r="K31" s="106"/>
      <c r="L31" s="106"/>
      <c r="M31" s="106"/>
      <c r="N31" s="106"/>
      <c r="O31" s="143"/>
      <c r="S31" s="19" t="s">
        <v>39</v>
      </c>
    </row>
    <row r="32" spans="1:19" ht="15" x14ac:dyDescent="0.25">
      <c r="B32" s="242"/>
      <c r="C32" s="243"/>
      <c r="D32" s="243"/>
      <c r="E32" s="243"/>
      <c r="F32" s="243"/>
      <c r="G32" s="243"/>
      <c r="H32" s="243"/>
      <c r="I32" s="243"/>
      <c r="J32" s="243"/>
      <c r="K32" s="243"/>
      <c r="L32" s="243"/>
      <c r="M32" s="243"/>
      <c r="N32" s="243"/>
      <c r="O32" s="244"/>
    </row>
    <row r="33" spans="1:15" ht="21" customHeight="1" thickBot="1" x14ac:dyDescent="0.3">
      <c r="B33" s="144"/>
      <c r="C33" s="28"/>
      <c r="D33" s="28"/>
      <c r="E33" s="28"/>
      <c r="F33" s="28"/>
      <c r="G33" s="28"/>
      <c r="H33" s="28"/>
      <c r="I33" s="28"/>
      <c r="J33" s="28"/>
      <c r="K33" s="28"/>
      <c r="L33" s="28"/>
      <c r="M33" s="28"/>
      <c r="N33" s="28"/>
      <c r="O33" s="29"/>
    </row>
    <row r="34" spans="1:15" ht="10.5" customHeight="1" x14ac:dyDescent="0.25">
      <c r="A34" s="3"/>
      <c r="B34" s="45"/>
      <c r="C34" s="45"/>
      <c r="D34" s="45"/>
      <c r="E34" s="45"/>
      <c r="F34" s="45"/>
      <c r="G34" s="3"/>
      <c r="H34" s="3"/>
      <c r="I34" s="3"/>
      <c r="J34" s="3"/>
      <c r="K34" s="3"/>
      <c r="L34" s="3"/>
      <c r="M34" s="3"/>
      <c r="N34" s="3"/>
      <c r="O34" s="3"/>
    </row>
    <row r="35" spans="1:15" ht="19.5" customHeight="1" x14ac:dyDescent="0.25">
      <c r="A35" s="3"/>
      <c r="B35" s="177" t="s">
        <v>123</v>
      </c>
      <c r="C35" s="177"/>
      <c r="D35" s="177"/>
      <c r="E35" s="177"/>
      <c r="F35" s="177"/>
      <c r="G35" s="177"/>
      <c r="H35" s="177"/>
      <c r="I35" s="177"/>
      <c r="J35" s="177"/>
      <c r="K35" s="177"/>
      <c r="L35" s="177"/>
      <c r="M35" s="177"/>
      <c r="N35" s="177"/>
      <c r="O35" s="177"/>
    </row>
    <row r="36" spans="1:15" ht="19.5" customHeight="1" x14ac:dyDescent="0.25">
      <c r="A36" s="3"/>
      <c r="B36" s="227"/>
      <c r="C36" s="227"/>
      <c r="D36" s="227"/>
      <c r="E36" s="227"/>
      <c r="F36" s="227"/>
      <c r="G36" s="227"/>
      <c r="H36" s="227"/>
      <c r="I36" s="227"/>
      <c r="J36" s="227"/>
      <c r="K36" s="227"/>
      <c r="L36" s="227"/>
      <c r="M36" s="227"/>
      <c r="N36" s="227"/>
      <c r="O36" s="227"/>
    </row>
    <row r="37" spans="1:15" ht="16.5" customHeight="1" x14ac:dyDescent="0.25">
      <c r="A37" s="3"/>
      <c r="B37" s="227"/>
      <c r="C37" s="227"/>
      <c r="D37" s="227"/>
      <c r="E37" s="227"/>
      <c r="F37" s="227"/>
      <c r="G37" s="227"/>
      <c r="H37" s="227"/>
      <c r="I37" s="227"/>
      <c r="J37" s="227"/>
      <c r="K37" s="227"/>
      <c r="L37" s="227"/>
      <c r="M37" s="227"/>
      <c r="N37" s="227"/>
      <c r="O37" s="227"/>
    </row>
  </sheetData>
  <sheetProtection algorithmName="SHA-512" hashValue="kfp4cdIuciEJhcu45YuWFnbJ4DwOMP01pvsLXcI43Lgu852H2tOdmut+iLca6D1LNltOgze219DFNl+S8WbCNg==" saltValue="agaGWCcbZq5CSHWZLnWeNQ==" spinCount="100000" sheet="1"/>
  <mergeCells count="39">
    <mergeCell ref="B36:O37"/>
    <mergeCell ref="B27:O27"/>
    <mergeCell ref="B30:O30"/>
    <mergeCell ref="B22:O22"/>
    <mergeCell ref="B17:F17"/>
    <mergeCell ref="B18:F18"/>
    <mergeCell ref="B19:F19"/>
    <mergeCell ref="I26:N26"/>
    <mergeCell ref="B20:F20"/>
    <mergeCell ref="B21:F21"/>
    <mergeCell ref="B23:F23"/>
    <mergeCell ref="C26:G26"/>
    <mergeCell ref="B32:O32"/>
    <mergeCell ref="B15:F15"/>
    <mergeCell ref="B16:F16"/>
    <mergeCell ref="G9:H9"/>
    <mergeCell ref="G2:O2"/>
    <mergeCell ref="G3:O3"/>
    <mergeCell ref="G11:O11"/>
    <mergeCell ref="B6:O7"/>
    <mergeCell ref="B8:F8"/>
    <mergeCell ref="B9:F9"/>
    <mergeCell ref="B10:F10"/>
    <mergeCell ref="B11:F11"/>
    <mergeCell ref="B12:F12"/>
    <mergeCell ref="B13:F13"/>
    <mergeCell ref="B14:F14"/>
    <mergeCell ref="G8:N8"/>
    <mergeCell ref="G10:O10"/>
    <mergeCell ref="G12:O12"/>
    <mergeCell ref="G13:O13"/>
    <mergeCell ref="G14:O14"/>
    <mergeCell ref="G15:O15"/>
    <mergeCell ref="H23:J23"/>
    <mergeCell ref="G20:O20"/>
    <mergeCell ref="G21:O21"/>
    <mergeCell ref="G19:O19"/>
    <mergeCell ref="G17:O17"/>
    <mergeCell ref="L23:N23"/>
  </mergeCells>
  <dataValidations count="1">
    <dataValidation type="list" allowBlank="1" showInputMessage="1" showErrorMessage="1" sqref="G9:H9" xr:uid="{D31B0F87-A25A-436C-A620-F6695E3396AC}">
      <formula1>$Q$5:$Q$12</formula1>
    </dataValidation>
  </dataValidations>
  <hyperlinks>
    <hyperlink ref="B27:O27" r:id="rId1" display="https://festivalofmusic.org.au/about-us/sapps-music-society" xr:uid="{3F560793-F6AD-45EA-BB8E-CC94248606BD}"/>
  </hyperlinks>
  <printOptions horizontalCentered="1"/>
  <pageMargins left="0.35433070866141736" right="0.34" top="0.45" bottom="0.27559055118110237" header="0.23" footer="0.19685039370078741"/>
  <pageSetup paperSize="9" scale="97"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ltText="I AGREE">
                <anchor moveWithCells="1">
                  <from>
                    <xdr:col>1</xdr:col>
                    <xdr:colOff>171450</xdr:colOff>
                    <xdr:row>31</xdr:row>
                    <xdr:rowOff>85725</xdr:rowOff>
                  </from>
                  <to>
                    <xdr:col>3</xdr:col>
                    <xdr:colOff>57150</xdr:colOff>
                    <xdr:row>32</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7E719"/>
    <pageSetUpPr fitToPage="1"/>
  </sheetPr>
  <dimension ref="A1:U194"/>
  <sheetViews>
    <sheetView showGridLines="0" showRowColHeaders="0" zoomScaleNormal="100" workbookViewId="0">
      <selection activeCell="J11" sqref="J11"/>
    </sheetView>
  </sheetViews>
  <sheetFormatPr defaultColWidth="9.140625" defaultRowHeight="15" x14ac:dyDescent="0.25"/>
  <cols>
    <col min="1" max="1" width="1.5703125" customWidth="1"/>
    <col min="2" max="2" width="14.7109375" customWidth="1"/>
    <col min="3" max="3" width="11.5703125" customWidth="1"/>
    <col min="4" max="4" width="11.7109375" customWidth="1"/>
    <col min="5" max="5" width="11" customWidth="1"/>
    <col min="6" max="6" width="9.85546875" customWidth="1"/>
    <col min="7" max="7" width="12.140625" customWidth="1"/>
    <col min="8" max="8" width="10.28515625" customWidth="1"/>
    <col min="9" max="9" width="11" customWidth="1"/>
    <col min="10" max="10" width="19" customWidth="1"/>
    <col min="11" max="11" width="13" hidden="1" customWidth="1"/>
    <col min="12" max="12" width="11.5703125" style="54" hidden="1" customWidth="1"/>
    <col min="13" max="13" width="9.28515625" style="54" hidden="1" customWidth="1"/>
    <col min="14" max="14" width="9.140625" style="54" hidden="1" customWidth="1"/>
    <col min="15" max="15" width="18" style="54" hidden="1" customWidth="1"/>
    <col min="16" max="16" width="14.140625" style="54" hidden="1" customWidth="1"/>
    <col min="17" max="17" width="8.7109375" style="54" hidden="1" customWidth="1"/>
    <col min="18" max="18" width="20.140625" hidden="1" customWidth="1"/>
    <col min="19" max="19" width="15.140625" hidden="1" customWidth="1"/>
    <col min="20" max="20" width="17.28515625" hidden="1" customWidth="1"/>
    <col min="21" max="21" width="13.42578125" hidden="1" customWidth="1"/>
    <col min="22" max="22" width="0.140625" customWidth="1"/>
  </cols>
  <sheetData>
    <row r="1" spans="1:21" ht="3.75" customHeight="1" thickBot="1" x14ac:dyDescent="0.3"/>
    <row r="2" spans="1:21" ht="11.25" customHeight="1" x14ac:dyDescent="0.3">
      <c r="A2" s="3"/>
      <c r="B2" s="11"/>
      <c r="C2" s="12"/>
      <c r="D2" s="12"/>
      <c r="E2" s="12"/>
      <c r="F2" s="12"/>
      <c r="G2" s="12"/>
      <c r="H2" s="12"/>
      <c r="I2" s="12"/>
      <c r="J2" s="13"/>
    </row>
    <row r="3" spans="1:21" ht="33.75" customHeight="1" x14ac:dyDescent="0.5">
      <c r="A3" s="3"/>
      <c r="B3" s="5"/>
      <c r="C3" s="185" t="s">
        <v>40</v>
      </c>
      <c r="D3" s="185"/>
      <c r="E3" s="185"/>
      <c r="F3" s="185"/>
      <c r="G3" s="185"/>
      <c r="H3" s="185"/>
      <c r="I3" s="185"/>
      <c r="J3" s="186"/>
    </row>
    <row r="4" spans="1:21" ht="26.25" customHeight="1" x14ac:dyDescent="0.3">
      <c r="A4" s="3"/>
      <c r="B4" s="5"/>
      <c r="C4" s="268" t="s">
        <v>41</v>
      </c>
      <c r="D4" s="268"/>
      <c r="E4" s="268"/>
      <c r="F4" s="268"/>
      <c r="G4" s="268"/>
      <c r="H4" s="268"/>
      <c r="I4" s="268"/>
      <c r="J4" s="276"/>
      <c r="T4" s="70">
        <v>0</v>
      </c>
      <c r="U4" s="135">
        <v>1E-4</v>
      </c>
    </row>
    <row r="5" spans="1:21" ht="15.75" customHeight="1" x14ac:dyDescent="0.3">
      <c r="A5" s="3"/>
      <c r="B5" s="5"/>
      <c r="C5" s="187" t="s">
        <v>42</v>
      </c>
      <c r="D5" s="187"/>
      <c r="E5" s="187"/>
      <c r="F5" s="187"/>
      <c r="G5" s="187"/>
      <c r="H5" s="187"/>
      <c r="I5" s="187"/>
      <c r="J5" s="188"/>
      <c r="T5" s="70">
        <v>10</v>
      </c>
      <c r="U5" s="175">
        <v>120</v>
      </c>
    </row>
    <row r="6" spans="1:21" ht="14.25" customHeight="1" thickBot="1" x14ac:dyDescent="0.3">
      <c r="A6" s="3"/>
      <c r="B6" s="14"/>
      <c r="C6" s="9"/>
      <c r="D6" s="9"/>
      <c r="E6" s="9"/>
      <c r="F6" s="9"/>
      <c r="G6" s="9"/>
      <c r="H6" s="9"/>
      <c r="I6" s="9"/>
      <c r="J6" s="10"/>
      <c r="T6" s="70">
        <v>11</v>
      </c>
      <c r="U6" s="176">
        <v>132</v>
      </c>
    </row>
    <row r="7" spans="1:21" ht="12.75" customHeight="1" x14ac:dyDescent="0.3">
      <c r="A7" s="3"/>
      <c r="B7" s="5"/>
      <c r="C7" s="3"/>
      <c r="D7" s="3"/>
      <c r="E7" s="3"/>
      <c r="F7" s="3"/>
      <c r="G7" s="3"/>
      <c r="H7" s="3"/>
      <c r="I7" s="3"/>
      <c r="J7" s="26"/>
      <c r="T7" s="70">
        <v>12</v>
      </c>
      <c r="U7" s="175">
        <v>144</v>
      </c>
    </row>
    <row r="8" spans="1:21" ht="16.5" customHeight="1" x14ac:dyDescent="0.3">
      <c r="A8" s="3"/>
      <c r="B8" s="5"/>
      <c r="C8" s="3"/>
      <c r="D8" s="3"/>
      <c r="E8" s="3"/>
      <c r="F8" s="3"/>
      <c r="G8" s="3"/>
      <c r="H8" s="3"/>
      <c r="I8" s="3"/>
      <c r="J8" s="26"/>
      <c r="T8" s="70">
        <v>13</v>
      </c>
      <c r="U8" s="175">
        <v>156</v>
      </c>
    </row>
    <row r="9" spans="1:21" ht="18.75" x14ac:dyDescent="0.3">
      <c r="B9" s="38" t="s">
        <v>43</v>
      </c>
      <c r="C9" s="285">
        <f>'1. Affiliation Details'!G8</f>
        <v>0</v>
      </c>
      <c r="D9" s="285"/>
      <c r="E9" s="285"/>
      <c r="F9" s="285"/>
      <c r="G9" s="3"/>
      <c r="H9" s="3"/>
      <c r="I9" s="3"/>
      <c r="J9" s="26"/>
      <c r="O9"/>
      <c r="P9"/>
      <c r="Q9"/>
      <c r="T9" s="70">
        <v>14</v>
      </c>
      <c r="U9" s="176">
        <v>168</v>
      </c>
    </row>
    <row r="10" spans="1:21" ht="18.75" x14ac:dyDescent="0.3">
      <c r="B10" s="120"/>
      <c r="C10" s="121"/>
      <c r="D10" s="121"/>
      <c r="E10" s="121"/>
      <c r="F10" s="121"/>
      <c r="G10" s="3"/>
      <c r="H10" s="3"/>
      <c r="I10" s="3"/>
      <c r="J10" s="26"/>
      <c r="O10"/>
      <c r="P10"/>
      <c r="Q10"/>
      <c r="T10" s="70">
        <v>15</v>
      </c>
      <c r="U10" s="175">
        <v>180</v>
      </c>
    </row>
    <row r="11" spans="1:21" ht="20.25" customHeight="1" x14ac:dyDescent="0.3">
      <c r="B11" s="38" t="s">
        <v>44</v>
      </c>
      <c r="C11" s="286"/>
      <c r="D11" s="286"/>
      <c r="E11" s="286"/>
      <c r="F11" s="74"/>
      <c r="G11" s="74"/>
      <c r="H11" s="74"/>
      <c r="I11" s="3"/>
      <c r="J11" s="26"/>
      <c r="O11" s="30" t="s">
        <v>100</v>
      </c>
      <c r="P11" s="150"/>
      <c r="Q11"/>
      <c r="R11" s="57" t="s">
        <v>45</v>
      </c>
      <c r="S11" s="57" t="s">
        <v>46</v>
      </c>
      <c r="T11" s="69">
        <v>16</v>
      </c>
      <c r="U11" s="175">
        <v>192</v>
      </c>
    </row>
    <row r="12" spans="1:21" ht="14.25" customHeight="1" x14ac:dyDescent="0.3">
      <c r="B12" s="75"/>
      <c r="C12" s="122"/>
      <c r="D12" s="122"/>
      <c r="E12" s="122"/>
      <c r="F12" s="122"/>
      <c r="G12" s="74"/>
      <c r="H12" s="74"/>
      <c r="I12" s="3"/>
      <c r="J12" s="26"/>
      <c r="L12" s="56"/>
      <c r="O12" s="30"/>
      <c r="P12"/>
      <c r="Q12"/>
      <c r="R12" s="59"/>
      <c r="S12" s="59"/>
      <c r="T12" s="68">
        <v>17</v>
      </c>
      <c r="U12" s="176">
        <v>204</v>
      </c>
    </row>
    <row r="13" spans="1:21" ht="14.25" customHeight="1" x14ac:dyDescent="0.3">
      <c r="B13" s="75"/>
      <c r="C13" s="76"/>
      <c r="D13" s="76"/>
      <c r="E13" s="76"/>
      <c r="F13" s="76"/>
      <c r="G13" s="76"/>
      <c r="H13" s="76"/>
      <c r="I13" s="3"/>
      <c r="J13" s="26"/>
      <c r="O13" s="30" t="s">
        <v>101</v>
      </c>
      <c r="P13" s="150"/>
      <c r="Q13"/>
      <c r="R13" s="58" t="s">
        <v>47</v>
      </c>
      <c r="S13" s="59">
        <v>0</v>
      </c>
      <c r="T13" s="54">
        <v>18</v>
      </c>
      <c r="U13" s="175">
        <v>216</v>
      </c>
    </row>
    <row r="14" spans="1:21" ht="24.6" customHeight="1" x14ac:dyDescent="0.25">
      <c r="B14" s="283" t="s">
        <v>48</v>
      </c>
      <c r="C14" s="284"/>
      <c r="D14" s="284"/>
      <c r="E14" s="284"/>
      <c r="F14" s="284"/>
      <c r="G14" s="284"/>
      <c r="H14" s="284"/>
      <c r="I14" s="77" t="s">
        <v>49</v>
      </c>
      <c r="J14" s="78" t="s">
        <v>50</v>
      </c>
      <c r="P14"/>
      <c r="Q14"/>
      <c r="R14" s="59" t="s">
        <v>51</v>
      </c>
      <c r="S14" s="59">
        <v>820</v>
      </c>
      <c r="T14" s="54">
        <v>19</v>
      </c>
      <c r="U14" s="175">
        <v>228</v>
      </c>
    </row>
    <row r="15" spans="1:21" ht="8.25" customHeight="1" x14ac:dyDescent="0.25">
      <c r="B15" s="79"/>
      <c r="C15" s="80"/>
      <c r="D15" s="80"/>
      <c r="E15" s="80"/>
      <c r="F15" s="80"/>
      <c r="G15" s="80"/>
      <c r="H15" s="80"/>
      <c r="I15" s="277"/>
      <c r="J15" s="280" t="str">
        <f>_xlfn.IFNA(INDEX(M27:M162,MATCH(C11,L27:L162)),"")</f>
        <v/>
      </c>
      <c r="P15"/>
      <c r="Q15"/>
      <c r="R15" s="59" t="s">
        <v>52</v>
      </c>
      <c r="S15" s="59">
        <v>450</v>
      </c>
      <c r="T15" s="54">
        <v>20</v>
      </c>
      <c r="U15" s="176">
        <v>240</v>
      </c>
    </row>
    <row r="16" spans="1:21" ht="16.5" customHeight="1" x14ac:dyDescent="0.3">
      <c r="B16" s="81" t="s">
        <v>53</v>
      </c>
      <c r="C16" s="3"/>
      <c r="D16" s="3"/>
      <c r="E16" s="3"/>
      <c r="F16" s="3"/>
      <c r="G16" s="3"/>
      <c r="H16" s="3"/>
      <c r="I16" s="278"/>
      <c r="J16" s="281"/>
      <c r="O16" s="55">
        <v>0</v>
      </c>
      <c r="P16"/>
      <c r="Q16"/>
      <c r="R16" s="59" t="s">
        <v>54</v>
      </c>
      <c r="S16" s="59">
        <v>280</v>
      </c>
      <c r="T16" s="54">
        <v>21</v>
      </c>
      <c r="U16" s="175">
        <v>252</v>
      </c>
    </row>
    <row r="17" spans="2:21" ht="16.5" customHeight="1" x14ac:dyDescent="0.25">
      <c r="B17" s="82" t="s">
        <v>128</v>
      </c>
      <c r="C17" s="3"/>
      <c r="D17" s="3"/>
      <c r="E17" s="3"/>
      <c r="F17" s="3"/>
      <c r="G17" s="3"/>
      <c r="H17" s="3"/>
      <c r="I17" s="278"/>
      <c r="J17" s="281"/>
      <c r="O17" s="55">
        <v>1</v>
      </c>
      <c r="T17" s="54">
        <v>22</v>
      </c>
      <c r="U17" s="175">
        <v>264</v>
      </c>
    </row>
    <row r="18" spans="2:21" ht="8.25" customHeight="1" x14ac:dyDescent="0.25">
      <c r="B18" s="83"/>
      <c r="C18" s="84"/>
      <c r="D18" s="84"/>
      <c r="E18" s="84"/>
      <c r="F18" s="84"/>
      <c r="G18" s="84"/>
      <c r="H18" s="84"/>
      <c r="I18" s="279"/>
      <c r="J18" s="282"/>
      <c r="O18" s="55">
        <v>2</v>
      </c>
      <c r="T18" s="54">
        <v>23</v>
      </c>
      <c r="U18" s="176">
        <v>276</v>
      </c>
    </row>
    <row r="19" spans="2:21" ht="8.25" customHeight="1" x14ac:dyDescent="0.25">
      <c r="B19" s="39"/>
      <c r="C19" s="3"/>
      <c r="D19" s="3"/>
      <c r="E19" s="3"/>
      <c r="F19" s="3"/>
      <c r="G19" s="3"/>
      <c r="H19" s="3"/>
      <c r="I19" s="133"/>
      <c r="J19" s="264">
        <f>VLOOKUP(I20,T4:U95,2,FALSE)</f>
        <v>1E-4</v>
      </c>
      <c r="O19" s="55">
        <v>3</v>
      </c>
      <c r="T19" s="54">
        <v>24</v>
      </c>
      <c r="U19" s="175">
        <v>288</v>
      </c>
    </row>
    <row r="20" spans="2:21" ht="16.5" customHeight="1" x14ac:dyDescent="0.3">
      <c r="B20" s="81" t="s">
        <v>55</v>
      </c>
      <c r="C20" s="3"/>
      <c r="D20" s="3"/>
      <c r="E20" s="3"/>
      <c r="F20" s="3"/>
      <c r="G20" s="3"/>
      <c r="H20" s="3"/>
      <c r="I20" s="267"/>
      <c r="J20" s="265"/>
      <c r="O20" s="55">
        <v>4</v>
      </c>
      <c r="T20" s="54">
        <v>25</v>
      </c>
      <c r="U20" s="175">
        <v>300</v>
      </c>
    </row>
    <row r="21" spans="2:21" ht="16.5" customHeight="1" x14ac:dyDescent="0.25">
      <c r="B21" s="39"/>
      <c r="C21" s="85"/>
      <c r="D21" s="268" t="s">
        <v>56</v>
      </c>
      <c r="E21" s="268"/>
      <c r="F21" s="268"/>
      <c r="G21" s="268"/>
      <c r="H21" s="269"/>
      <c r="I21" s="267"/>
      <c r="J21" s="265"/>
      <c r="O21" s="62">
        <v>5</v>
      </c>
      <c r="T21" s="54">
        <v>26</v>
      </c>
      <c r="U21" s="176">
        <v>312</v>
      </c>
    </row>
    <row r="22" spans="2:21" ht="8.25" customHeight="1" x14ac:dyDescent="0.25">
      <c r="B22" s="83"/>
      <c r="C22" s="84"/>
      <c r="D22" s="84"/>
      <c r="E22" s="84"/>
      <c r="F22" s="84"/>
      <c r="G22" s="84"/>
      <c r="H22" s="84"/>
      <c r="I22" s="134"/>
      <c r="J22" s="266"/>
      <c r="T22" s="54">
        <v>27</v>
      </c>
      <c r="U22" s="175">
        <v>324</v>
      </c>
    </row>
    <row r="23" spans="2:21" ht="8.25" customHeight="1" x14ac:dyDescent="0.25">
      <c r="B23" s="39"/>
      <c r="C23" s="3"/>
      <c r="D23" s="3"/>
      <c r="E23" s="3"/>
      <c r="F23" s="3"/>
      <c r="G23" s="3"/>
      <c r="H23" s="3"/>
      <c r="I23" s="49"/>
      <c r="J23" s="264">
        <f>I24*250</f>
        <v>0</v>
      </c>
      <c r="T23" s="54">
        <v>28</v>
      </c>
      <c r="U23" s="175">
        <v>336</v>
      </c>
    </row>
    <row r="24" spans="2:21" ht="16.5" customHeight="1" x14ac:dyDescent="0.3">
      <c r="B24" s="81" t="s">
        <v>116</v>
      </c>
      <c r="C24" s="3"/>
      <c r="D24" s="3"/>
      <c r="E24" s="3"/>
      <c r="F24" s="3"/>
      <c r="G24" s="3"/>
      <c r="H24" s="3"/>
      <c r="I24" s="267"/>
      <c r="J24" s="265"/>
      <c r="T24" s="54">
        <v>29</v>
      </c>
      <c r="U24" s="176">
        <v>348</v>
      </c>
    </row>
    <row r="25" spans="2:21" ht="17.25" customHeight="1" x14ac:dyDescent="0.25">
      <c r="B25" s="270" t="s">
        <v>124</v>
      </c>
      <c r="C25" s="271"/>
      <c r="D25" s="271"/>
      <c r="E25" s="271"/>
      <c r="F25" s="271"/>
      <c r="G25" s="271"/>
      <c r="H25" s="272"/>
      <c r="I25" s="267"/>
      <c r="J25" s="265"/>
      <c r="L25" s="60"/>
      <c r="N25" s="61"/>
      <c r="O25" s="61"/>
      <c r="T25" s="54">
        <v>30</v>
      </c>
      <c r="U25" s="175">
        <v>360</v>
      </c>
    </row>
    <row r="26" spans="2:21" ht="8.25" customHeight="1" x14ac:dyDescent="0.25">
      <c r="B26" s="83"/>
      <c r="C26" s="84"/>
      <c r="D26" s="84"/>
      <c r="E26" s="84"/>
      <c r="F26" s="84"/>
      <c r="G26" s="84"/>
      <c r="H26" s="84"/>
      <c r="I26" s="50"/>
      <c r="J26" s="266"/>
      <c r="L26" s="62" t="s">
        <v>57</v>
      </c>
      <c r="M26" s="62" t="s">
        <v>58</v>
      </c>
      <c r="N26" s="61"/>
      <c r="O26" s="61"/>
      <c r="T26" s="54">
        <v>31</v>
      </c>
      <c r="U26" s="175">
        <v>372</v>
      </c>
    </row>
    <row r="27" spans="2:21" ht="8.25" customHeight="1" x14ac:dyDescent="0.25">
      <c r="B27" s="39"/>
      <c r="C27" s="3"/>
      <c r="D27" s="3"/>
      <c r="E27" s="3"/>
      <c r="F27" s="3"/>
      <c r="G27" s="3"/>
      <c r="H27" s="3"/>
      <c r="I27" s="49"/>
      <c r="J27" s="264">
        <f>SUM(I28*90)</f>
        <v>0</v>
      </c>
      <c r="L27" s="60">
        <v>45947</v>
      </c>
      <c r="M27" s="61">
        <v>850</v>
      </c>
      <c r="N27" s="61" t="s">
        <v>59</v>
      </c>
      <c r="O27" s="61"/>
      <c r="P27" s="72">
        <v>1</v>
      </c>
      <c r="T27" s="54">
        <v>32</v>
      </c>
      <c r="U27" s="176">
        <v>384</v>
      </c>
    </row>
    <row r="28" spans="2:21" ht="16.5" customHeight="1" x14ac:dyDescent="0.3">
      <c r="B28" s="81" t="s">
        <v>114</v>
      </c>
      <c r="C28" s="3"/>
      <c r="D28" s="3"/>
      <c r="E28" s="3"/>
      <c r="F28" s="3"/>
      <c r="G28" s="3"/>
      <c r="H28" s="3"/>
      <c r="I28" s="267"/>
      <c r="J28" s="265"/>
      <c r="L28" s="60">
        <v>45948</v>
      </c>
      <c r="M28" s="61">
        <v>850</v>
      </c>
      <c r="N28" s="61"/>
      <c r="O28" s="61"/>
      <c r="P28" s="72">
        <v>2</v>
      </c>
      <c r="T28" s="54">
        <v>33</v>
      </c>
      <c r="U28" s="175">
        <v>396</v>
      </c>
    </row>
    <row r="29" spans="2:21" ht="16.5" customHeight="1" x14ac:dyDescent="0.25">
      <c r="B29" s="273" t="s">
        <v>127</v>
      </c>
      <c r="C29" s="274"/>
      <c r="D29" s="274"/>
      <c r="E29" s="274"/>
      <c r="F29" s="274"/>
      <c r="G29" s="274"/>
      <c r="H29" s="275"/>
      <c r="I29" s="267"/>
      <c r="J29" s="265"/>
      <c r="L29" s="60">
        <v>45949</v>
      </c>
      <c r="M29" s="61">
        <v>850</v>
      </c>
      <c r="N29" s="61"/>
      <c r="O29" s="61"/>
      <c r="P29" s="72">
        <v>3</v>
      </c>
      <c r="T29" s="54">
        <v>34</v>
      </c>
      <c r="U29" s="175">
        <v>408</v>
      </c>
    </row>
    <row r="30" spans="2:21" ht="8.25" customHeight="1" x14ac:dyDescent="0.25">
      <c r="B30" s="83"/>
      <c r="C30" s="84"/>
      <c r="D30" s="84"/>
      <c r="E30" s="84"/>
      <c r="F30" s="84"/>
      <c r="G30" s="84"/>
      <c r="H30" s="84"/>
      <c r="I30" s="50"/>
      <c r="J30" s="266"/>
      <c r="L30" s="60">
        <v>45950</v>
      </c>
      <c r="M30" s="61">
        <v>850</v>
      </c>
      <c r="N30" s="61"/>
      <c r="O30" s="61"/>
      <c r="P30" s="72">
        <v>4</v>
      </c>
      <c r="T30" s="54">
        <v>35</v>
      </c>
      <c r="U30" s="176">
        <v>420</v>
      </c>
    </row>
    <row r="31" spans="2:21" ht="6.75" customHeight="1" x14ac:dyDescent="0.25">
      <c r="B31" s="39"/>
      <c r="C31" s="3"/>
      <c r="D31" s="3"/>
      <c r="E31" s="3"/>
      <c r="F31" s="3"/>
      <c r="G31" s="3"/>
      <c r="H31" s="3"/>
      <c r="I31" s="15"/>
      <c r="J31" s="26"/>
      <c r="L31" s="60">
        <v>45951</v>
      </c>
      <c r="M31" s="61">
        <v>850</v>
      </c>
      <c r="N31" s="61"/>
      <c r="O31" s="61"/>
      <c r="P31" s="72">
        <v>5</v>
      </c>
      <c r="T31" s="54">
        <v>36</v>
      </c>
      <c r="U31" s="175">
        <v>432</v>
      </c>
    </row>
    <row r="32" spans="2:21" ht="20.25" customHeight="1" x14ac:dyDescent="0.25">
      <c r="B32" s="288" t="s">
        <v>60</v>
      </c>
      <c r="C32" s="289"/>
      <c r="D32" s="289"/>
      <c r="E32" s="289"/>
      <c r="F32" s="289"/>
      <c r="G32" s="289"/>
      <c r="H32" s="289"/>
      <c r="I32" s="289"/>
      <c r="J32" s="290"/>
      <c r="L32" s="60">
        <v>45952</v>
      </c>
      <c r="M32" s="61">
        <v>850</v>
      </c>
      <c r="N32" s="61"/>
      <c r="O32" s="61"/>
      <c r="P32" s="72">
        <v>6</v>
      </c>
      <c r="T32" s="54">
        <v>37</v>
      </c>
      <c r="U32" s="175">
        <v>444</v>
      </c>
    </row>
    <row r="33" spans="2:21" ht="10.5" customHeight="1" x14ac:dyDescent="0.25">
      <c r="B33" s="291"/>
      <c r="C33" s="292"/>
      <c r="D33" s="292"/>
      <c r="E33" s="292"/>
      <c r="F33" s="292"/>
      <c r="G33" s="292"/>
      <c r="H33" s="292"/>
      <c r="I33" s="292"/>
      <c r="J33" s="293"/>
      <c r="L33" s="60">
        <v>45953</v>
      </c>
      <c r="M33" s="61">
        <v>850</v>
      </c>
      <c r="N33" s="61"/>
      <c r="O33" s="61"/>
      <c r="P33" s="72">
        <v>7</v>
      </c>
      <c r="T33" s="54">
        <v>38</v>
      </c>
      <c r="U33" s="176">
        <v>456</v>
      </c>
    </row>
    <row r="34" spans="2:21" ht="9.6" customHeight="1" x14ac:dyDescent="0.25">
      <c r="B34" s="39"/>
      <c r="C34" s="3"/>
      <c r="D34" s="3"/>
      <c r="E34" s="3"/>
      <c r="F34" s="3"/>
      <c r="G34" s="3"/>
      <c r="H34" s="3"/>
      <c r="I34" s="71"/>
      <c r="J34" s="294">
        <f>SUM(I35*28)</f>
        <v>0</v>
      </c>
      <c r="L34" s="60">
        <v>45954</v>
      </c>
      <c r="M34" s="61">
        <v>850</v>
      </c>
      <c r="N34" s="61"/>
      <c r="O34" s="61"/>
      <c r="P34" s="72">
        <v>8</v>
      </c>
      <c r="T34" s="54">
        <v>39</v>
      </c>
      <c r="U34" s="175">
        <v>468</v>
      </c>
    </row>
    <row r="35" spans="2:21" ht="16.149999999999999" customHeight="1" x14ac:dyDescent="0.3">
      <c r="B35" s="81" t="s">
        <v>115</v>
      </c>
      <c r="C35" s="3"/>
      <c r="D35" s="3"/>
      <c r="E35" s="3"/>
      <c r="F35" s="3"/>
      <c r="G35" s="3"/>
      <c r="H35" s="3"/>
      <c r="I35" s="267"/>
      <c r="J35" s="295"/>
      <c r="L35" s="60">
        <v>45955</v>
      </c>
      <c r="M35" s="61">
        <v>850</v>
      </c>
      <c r="N35" s="61"/>
      <c r="O35" s="61"/>
      <c r="P35" s="72">
        <v>9</v>
      </c>
      <c r="T35" s="54">
        <v>40</v>
      </c>
      <c r="U35" s="175">
        <v>480</v>
      </c>
    </row>
    <row r="36" spans="2:21" ht="12" customHeight="1" x14ac:dyDescent="0.25">
      <c r="B36" s="297" t="s">
        <v>103</v>
      </c>
      <c r="C36" s="298"/>
      <c r="D36" s="298"/>
      <c r="E36" s="298"/>
      <c r="F36" s="298"/>
      <c r="G36" s="298"/>
      <c r="H36" s="299"/>
      <c r="I36" s="287"/>
      <c r="J36" s="295"/>
      <c r="L36" s="60">
        <v>45956</v>
      </c>
      <c r="M36" s="61">
        <v>850</v>
      </c>
      <c r="N36" s="61"/>
      <c r="O36" s="61"/>
      <c r="P36" s="72">
        <v>10</v>
      </c>
      <c r="T36" s="54">
        <v>41</v>
      </c>
      <c r="U36" s="176">
        <v>492</v>
      </c>
    </row>
    <row r="37" spans="2:21" ht="36.75" customHeight="1" x14ac:dyDescent="0.25">
      <c r="B37" s="297"/>
      <c r="C37" s="298"/>
      <c r="D37" s="298"/>
      <c r="E37" s="298"/>
      <c r="F37" s="298"/>
      <c r="G37" s="298"/>
      <c r="H37" s="299"/>
      <c r="I37" s="287"/>
      <c r="J37" s="295"/>
      <c r="L37" s="60">
        <v>45957</v>
      </c>
      <c r="M37" s="61">
        <v>850</v>
      </c>
      <c r="N37" s="61"/>
      <c r="O37" s="61"/>
      <c r="P37" s="72">
        <v>11</v>
      </c>
      <c r="T37" s="54">
        <v>42</v>
      </c>
      <c r="U37" s="175">
        <v>504</v>
      </c>
    </row>
    <row r="38" spans="2:21" ht="10.5" customHeight="1" x14ac:dyDescent="0.25">
      <c r="B38" s="83"/>
      <c r="C38" s="84"/>
      <c r="D38" s="84"/>
      <c r="E38" s="84"/>
      <c r="F38" s="84"/>
      <c r="G38" s="84"/>
      <c r="H38" s="84"/>
      <c r="I38" s="50"/>
      <c r="J38" s="296"/>
      <c r="L38" s="60">
        <v>45958</v>
      </c>
      <c r="M38" s="61">
        <v>850</v>
      </c>
      <c r="N38" s="61"/>
      <c r="O38" s="61"/>
      <c r="P38" s="72">
        <v>12</v>
      </c>
      <c r="T38" s="54">
        <v>43</v>
      </c>
      <c r="U38" s="175">
        <v>516</v>
      </c>
    </row>
    <row r="39" spans="2:21" ht="27" customHeight="1" x14ac:dyDescent="0.25">
      <c r="B39" s="248" t="s">
        <v>61</v>
      </c>
      <c r="C39" s="249"/>
      <c r="D39" s="249"/>
      <c r="E39" s="249"/>
      <c r="F39" s="249"/>
      <c r="G39" s="249"/>
      <c r="H39" s="249"/>
      <c r="I39" s="249"/>
      <c r="J39" s="250"/>
      <c r="L39" s="60">
        <v>45959</v>
      </c>
      <c r="M39" s="61">
        <v>850</v>
      </c>
      <c r="N39" s="61"/>
      <c r="O39" s="61"/>
      <c r="P39" s="72">
        <v>13</v>
      </c>
      <c r="T39" s="54">
        <v>44</v>
      </c>
      <c r="U39" s="176">
        <v>528</v>
      </c>
    </row>
    <row r="40" spans="2:21" ht="13.5" customHeight="1" x14ac:dyDescent="0.25">
      <c r="B40" s="51"/>
      <c r="C40" s="3"/>
      <c r="D40" s="3"/>
      <c r="E40" s="3"/>
      <c r="F40" s="3"/>
      <c r="G40" s="3"/>
      <c r="H40" s="17"/>
      <c r="I40" s="15"/>
      <c r="J40" s="40"/>
      <c r="L40" s="60">
        <v>45960</v>
      </c>
      <c r="M40" s="61">
        <v>850</v>
      </c>
      <c r="N40" s="61"/>
      <c r="O40" s="61"/>
      <c r="P40" s="72">
        <v>14</v>
      </c>
      <c r="T40" s="54">
        <v>45</v>
      </c>
      <c r="U40" s="175">
        <v>540</v>
      </c>
    </row>
    <row r="41" spans="2:21" ht="18" customHeight="1" x14ac:dyDescent="0.25">
      <c r="B41" s="152" t="s">
        <v>62</v>
      </c>
      <c r="C41" s="3"/>
      <c r="D41" s="3"/>
      <c r="E41" s="87"/>
      <c r="F41" s="3"/>
      <c r="G41" s="3"/>
      <c r="H41" s="261" t="s">
        <v>63</v>
      </c>
      <c r="I41" s="262"/>
      <c r="J41" s="259">
        <f>SUM(J15:J30,J34)</f>
        <v>1E-4</v>
      </c>
      <c r="L41" s="60">
        <v>45961</v>
      </c>
      <c r="M41" s="61">
        <v>850</v>
      </c>
      <c r="N41" s="61"/>
      <c r="O41" s="61"/>
      <c r="P41" s="72">
        <v>15</v>
      </c>
      <c r="T41" s="54">
        <v>46</v>
      </c>
      <c r="U41" s="175">
        <v>552</v>
      </c>
    </row>
    <row r="42" spans="2:21" s="2" customFormat="1" ht="19.5" customHeight="1" x14ac:dyDescent="0.25">
      <c r="B42" s="160" t="s">
        <v>64</v>
      </c>
      <c r="C42" s="159" t="s">
        <v>12</v>
      </c>
      <c r="D42" s="6"/>
      <c r="E42" s="159"/>
      <c r="F42" s="6"/>
      <c r="G42" s="6"/>
      <c r="H42" s="261"/>
      <c r="I42" s="262"/>
      <c r="J42" s="259"/>
      <c r="L42" s="60">
        <v>45962</v>
      </c>
      <c r="M42" s="61">
        <v>850</v>
      </c>
      <c r="N42" s="161"/>
      <c r="O42" s="161"/>
      <c r="P42" s="162">
        <v>25</v>
      </c>
      <c r="Q42" s="163"/>
      <c r="T42" s="54">
        <v>47</v>
      </c>
      <c r="U42" s="176">
        <v>564</v>
      </c>
    </row>
    <row r="43" spans="2:21" s="2" customFormat="1" ht="19.5" customHeight="1" x14ac:dyDescent="0.25">
      <c r="B43" s="160" t="s">
        <v>13</v>
      </c>
      <c r="C43" s="159" t="s">
        <v>14</v>
      </c>
      <c r="D43" s="6"/>
      <c r="E43" s="159"/>
      <c r="F43" s="6"/>
      <c r="G43" s="6"/>
      <c r="H43" s="261" t="s">
        <v>65</v>
      </c>
      <c r="I43" s="262"/>
      <c r="J43" s="263">
        <f>J41/10</f>
        <v>1.0000000000000001E-5</v>
      </c>
      <c r="L43" s="60">
        <v>45963</v>
      </c>
      <c r="M43" s="61">
        <v>850</v>
      </c>
      <c r="N43" s="161"/>
      <c r="O43" s="161"/>
      <c r="P43" s="162">
        <v>16</v>
      </c>
      <c r="Q43" s="163"/>
      <c r="T43" s="54">
        <v>48</v>
      </c>
      <c r="U43" s="175">
        <v>576</v>
      </c>
    </row>
    <row r="44" spans="2:21" s="2" customFormat="1" ht="19.5" customHeight="1" x14ac:dyDescent="0.25">
      <c r="B44" s="160" t="s">
        <v>66</v>
      </c>
      <c r="C44" s="164" t="s">
        <v>16</v>
      </c>
      <c r="D44" s="6"/>
      <c r="E44" s="159"/>
      <c r="F44" s="6"/>
      <c r="G44" s="6"/>
      <c r="H44" s="261"/>
      <c r="I44" s="262"/>
      <c r="J44" s="263"/>
      <c r="L44" s="60">
        <v>45964</v>
      </c>
      <c r="M44" s="61">
        <v>850</v>
      </c>
      <c r="N44" s="161"/>
      <c r="O44" s="161"/>
      <c r="P44" s="162">
        <v>17</v>
      </c>
      <c r="Q44" s="163"/>
      <c r="T44" s="54">
        <v>49</v>
      </c>
      <c r="U44" s="175">
        <v>588</v>
      </c>
    </row>
    <row r="45" spans="2:21" s="2" customFormat="1" ht="19.5" customHeight="1" x14ac:dyDescent="0.25">
      <c r="B45" s="160" t="s">
        <v>17</v>
      </c>
      <c r="C45" s="159" t="s">
        <v>67</v>
      </c>
      <c r="D45" s="6"/>
      <c r="E45" s="165"/>
      <c r="F45" s="6"/>
      <c r="G45" s="6"/>
      <c r="H45" s="256" t="s">
        <v>68</v>
      </c>
      <c r="I45" s="257"/>
      <c r="J45" s="258">
        <f>J41+J43</f>
        <v>1.1E-4</v>
      </c>
      <c r="L45" s="60">
        <v>45965</v>
      </c>
      <c r="M45" s="61">
        <v>850</v>
      </c>
      <c r="N45" s="161"/>
      <c r="O45" s="161"/>
      <c r="P45" s="162">
        <v>18</v>
      </c>
      <c r="Q45" s="163"/>
      <c r="T45" s="54">
        <v>50</v>
      </c>
      <c r="U45" s="176">
        <v>600</v>
      </c>
    </row>
    <row r="46" spans="2:21" ht="9.75" customHeight="1" x14ac:dyDescent="0.25">
      <c r="B46" s="254"/>
      <c r="C46" s="255"/>
      <c r="D46" s="255"/>
      <c r="E46" s="255"/>
      <c r="F46" s="3"/>
      <c r="G46" s="3"/>
      <c r="H46" s="256"/>
      <c r="I46" s="257"/>
      <c r="J46" s="258"/>
      <c r="L46" s="60">
        <v>45966</v>
      </c>
      <c r="M46" s="61">
        <v>850</v>
      </c>
      <c r="N46" s="61"/>
      <c r="O46" s="61"/>
      <c r="P46" s="72">
        <v>19</v>
      </c>
      <c r="T46" s="54">
        <v>51</v>
      </c>
      <c r="U46" s="175">
        <v>612</v>
      </c>
    </row>
    <row r="47" spans="2:21" ht="9.75" customHeight="1" x14ac:dyDescent="0.25">
      <c r="B47" s="83"/>
      <c r="C47" s="84"/>
      <c r="D47" s="84"/>
      <c r="E47" s="84"/>
      <c r="F47" s="84"/>
      <c r="G47" s="84"/>
      <c r="H47" s="25"/>
      <c r="I47" s="84"/>
      <c r="J47" s="88"/>
      <c r="L47" s="60">
        <v>45967</v>
      </c>
      <c r="M47" s="61">
        <v>850</v>
      </c>
      <c r="N47" s="61"/>
      <c r="O47" s="61"/>
      <c r="P47" s="72">
        <v>20</v>
      </c>
      <c r="T47" s="54">
        <v>52</v>
      </c>
      <c r="U47" s="175">
        <v>624</v>
      </c>
    </row>
    <row r="48" spans="2:21" ht="18.75" customHeight="1" x14ac:dyDescent="0.25">
      <c r="B48" s="39"/>
      <c r="C48" s="3"/>
      <c r="D48" s="3"/>
      <c r="E48" s="3"/>
      <c r="F48" s="3"/>
      <c r="G48" s="3"/>
      <c r="H48" s="3"/>
      <c r="I48" s="3"/>
      <c r="J48" s="26"/>
      <c r="L48" s="60">
        <v>45968</v>
      </c>
      <c r="M48" s="61">
        <v>850</v>
      </c>
      <c r="N48" s="61"/>
      <c r="O48" s="61"/>
      <c r="P48" s="72">
        <v>21</v>
      </c>
      <c r="T48" s="54">
        <v>53</v>
      </c>
      <c r="U48" s="176">
        <v>636</v>
      </c>
    </row>
    <row r="49" spans="1:21" ht="14.25" customHeight="1" x14ac:dyDescent="0.3">
      <c r="B49" s="251" t="s">
        <v>69</v>
      </c>
      <c r="C49" s="252"/>
      <c r="D49" s="252"/>
      <c r="E49" s="252"/>
      <c r="F49" s="252"/>
      <c r="G49" s="252"/>
      <c r="H49" s="252"/>
      <c r="I49" s="252"/>
      <c r="J49" s="253"/>
      <c r="L49" s="60">
        <v>45969</v>
      </c>
      <c r="M49" s="61">
        <v>850</v>
      </c>
      <c r="N49" s="61"/>
      <c r="O49" s="61"/>
      <c r="P49" s="72">
        <v>22</v>
      </c>
      <c r="T49" s="54">
        <v>54</v>
      </c>
      <c r="U49" s="175">
        <v>648</v>
      </c>
    </row>
    <row r="50" spans="1:21" ht="6" customHeight="1" x14ac:dyDescent="0.25">
      <c r="B50" s="89"/>
      <c r="C50" s="90"/>
      <c r="D50" s="90"/>
      <c r="E50" s="90"/>
      <c r="F50" s="90"/>
      <c r="G50" s="90"/>
      <c r="H50" s="90"/>
      <c r="I50" s="90"/>
      <c r="J50" s="91"/>
      <c r="L50" s="60">
        <v>45970</v>
      </c>
      <c r="M50" s="61">
        <v>850</v>
      </c>
      <c r="N50" s="61"/>
      <c r="O50" s="61"/>
      <c r="P50" s="72">
        <v>23</v>
      </c>
      <c r="T50" s="54">
        <v>55</v>
      </c>
      <c r="U50" s="175">
        <v>660</v>
      </c>
    </row>
    <row r="51" spans="1:21" ht="21" customHeight="1" x14ac:dyDescent="0.25">
      <c r="A51" s="3"/>
      <c r="B51" s="89"/>
      <c r="D51" s="260" t="s">
        <v>70</v>
      </c>
      <c r="E51" s="260"/>
      <c r="F51" s="260"/>
      <c r="G51" s="260"/>
      <c r="H51" s="260"/>
      <c r="I51" s="153"/>
      <c r="J51" s="91"/>
      <c r="L51" s="60">
        <v>45971</v>
      </c>
      <c r="M51" s="61">
        <v>850</v>
      </c>
      <c r="N51" s="61"/>
      <c r="O51" s="61"/>
      <c r="P51" s="72">
        <v>24</v>
      </c>
      <c r="T51" s="54">
        <v>56</v>
      </c>
      <c r="U51" s="176">
        <v>672</v>
      </c>
    </row>
    <row r="52" spans="1:21" ht="12" customHeight="1" x14ac:dyDescent="0.25">
      <c r="B52" s="89"/>
      <c r="C52" s="90"/>
      <c r="D52" s="90"/>
      <c r="E52" s="90"/>
      <c r="F52" s="90"/>
      <c r="G52" s="90"/>
      <c r="H52" s="90"/>
      <c r="I52" s="90"/>
      <c r="J52" s="91"/>
      <c r="L52" s="60">
        <v>45972</v>
      </c>
      <c r="M52" s="61">
        <v>850</v>
      </c>
      <c r="N52" s="61"/>
      <c r="O52" s="61"/>
      <c r="P52" s="72">
        <v>26</v>
      </c>
      <c r="T52" s="54">
        <v>57</v>
      </c>
      <c r="U52" s="175">
        <v>684</v>
      </c>
    </row>
    <row r="53" spans="1:21" ht="21.75" customHeight="1" x14ac:dyDescent="0.25">
      <c r="B53" s="245" t="s">
        <v>113</v>
      </c>
      <c r="C53" s="246"/>
      <c r="D53" s="246"/>
      <c r="E53" s="246"/>
      <c r="F53" s="246"/>
      <c r="G53" s="246"/>
      <c r="H53" s="246"/>
      <c r="I53" s="246"/>
      <c r="J53" s="247"/>
      <c r="L53" s="60">
        <v>45973</v>
      </c>
      <c r="M53" s="61">
        <v>850</v>
      </c>
      <c r="N53" s="61"/>
      <c r="O53" s="61"/>
      <c r="P53" s="72">
        <v>27</v>
      </c>
      <c r="T53" s="54">
        <v>58</v>
      </c>
      <c r="U53" s="175">
        <v>696</v>
      </c>
    </row>
    <row r="54" spans="1:21" ht="7.5" customHeight="1" x14ac:dyDescent="0.35">
      <c r="B54" s="63"/>
      <c r="C54" s="45"/>
      <c r="D54" s="45"/>
      <c r="E54" s="45"/>
      <c r="F54" s="45"/>
      <c r="G54" s="45"/>
      <c r="H54" s="45"/>
      <c r="I54" s="45"/>
      <c r="J54" s="64"/>
      <c r="L54" s="60">
        <v>45974</v>
      </c>
      <c r="M54" s="61">
        <v>850</v>
      </c>
      <c r="N54"/>
      <c r="O54" s="19" t="s">
        <v>71</v>
      </c>
      <c r="P54" s="72">
        <v>28</v>
      </c>
      <c r="Q54"/>
      <c r="T54" s="54">
        <v>59</v>
      </c>
      <c r="U54" s="176">
        <v>708</v>
      </c>
    </row>
    <row r="55" spans="1:21" ht="6" customHeight="1" x14ac:dyDescent="0.25">
      <c r="B55" s="63"/>
      <c r="C55" s="45"/>
      <c r="D55" s="45"/>
      <c r="E55" s="45"/>
      <c r="F55" s="45"/>
      <c r="G55" s="45"/>
      <c r="H55" s="45"/>
      <c r="I55" s="45"/>
      <c r="J55" s="64"/>
      <c r="L55" s="60">
        <v>45975</v>
      </c>
      <c r="M55" s="61">
        <v>850</v>
      </c>
      <c r="N55" s="61"/>
      <c r="O55" s="61"/>
      <c r="P55" s="72">
        <v>29</v>
      </c>
      <c r="Q55"/>
      <c r="T55" s="54">
        <v>60</v>
      </c>
      <c r="U55" s="175">
        <v>720</v>
      </c>
    </row>
    <row r="56" spans="1:21" ht="23.25" customHeight="1" x14ac:dyDescent="0.25">
      <c r="B56" s="166" t="s">
        <v>121</v>
      </c>
      <c r="C56" s="167"/>
      <c r="D56" s="167"/>
      <c r="E56" s="167"/>
      <c r="F56" s="167"/>
      <c r="G56" s="167"/>
      <c r="H56" s="167"/>
      <c r="I56" s="167"/>
      <c r="J56" s="168"/>
      <c r="L56" s="60">
        <v>45976</v>
      </c>
      <c r="M56" s="61">
        <v>850</v>
      </c>
      <c r="N56"/>
      <c r="O56"/>
      <c r="P56" s="72">
        <v>30</v>
      </c>
      <c r="Q56"/>
      <c r="T56" s="54">
        <v>61</v>
      </c>
      <c r="U56" s="175">
        <v>732</v>
      </c>
    </row>
    <row r="57" spans="1:21" ht="18" customHeight="1" thickBot="1" x14ac:dyDescent="0.3">
      <c r="B57" s="300"/>
      <c r="C57" s="301"/>
      <c r="D57" s="301"/>
      <c r="E57" s="301"/>
      <c r="F57" s="301"/>
      <c r="G57" s="301"/>
      <c r="H57" s="301"/>
      <c r="I57" s="301"/>
      <c r="J57" s="302"/>
      <c r="L57" s="60">
        <v>45977</v>
      </c>
      <c r="M57" s="61">
        <v>850</v>
      </c>
      <c r="N57"/>
      <c r="O57"/>
      <c r="P57" s="72">
        <v>31</v>
      </c>
      <c r="T57" s="54">
        <v>62</v>
      </c>
      <c r="U57" s="176">
        <v>744</v>
      </c>
    </row>
    <row r="58" spans="1:21" ht="23.25" customHeight="1" x14ac:dyDescent="0.25">
      <c r="B58" s="315" t="s">
        <v>102</v>
      </c>
      <c r="C58" s="316"/>
      <c r="D58" s="316"/>
      <c r="E58" s="316"/>
      <c r="F58" s="316"/>
      <c r="G58" s="316"/>
      <c r="H58" s="316"/>
      <c r="I58" s="316"/>
      <c r="J58" s="317"/>
      <c r="L58" s="60">
        <v>45978</v>
      </c>
      <c r="M58" s="61">
        <v>850</v>
      </c>
      <c r="N58"/>
      <c r="O58"/>
      <c r="P58" s="72">
        <v>32</v>
      </c>
      <c r="T58" s="54">
        <v>63</v>
      </c>
      <c r="U58" s="175">
        <v>756</v>
      </c>
    </row>
    <row r="59" spans="1:21" ht="22.5" customHeight="1" x14ac:dyDescent="0.25">
      <c r="B59" s="303" t="s">
        <v>72</v>
      </c>
      <c r="C59" s="304"/>
      <c r="D59" s="305"/>
      <c r="E59" s="310" t="s">
        <v>73</v>
      </c>
      <c r="F59" s="304"/>
      <c r="G59" s="305"/>
      <c r="H59" s="311" t="s">
        <v>74</v>
      </c>
      <c r="I59" s="311"/>
      <c r="J59" s="312"/>
      <c r="L59" s="60">
        <v>45979</v>
      </c>
      <c r="M59" s="61">
        <v>850</v>
      </c>
      <c r="N59"/>
      <c r="O59"/>
      <c r="P59" s="157">
        <v>33</v>
      </c>
      <c r="T59" s="54">
        <v>64</v>
      </c>
      <c r="U59" s="175">
        <v>768</v>
      </c>
    </row>
    <row r="60" spans="1:21" ht="27.75" customHeight="1" thickBot="1" x14ac:dyDescent="0.3">
      <c r="A60" s="156"/>
      <c r="B60" s="306"/>
      <c r="C60" s="307"/>
      <c r="D60" s="308"/>
      <c r="E60" s="309"/>
      <c r="F60" s="307"/>
      <c r="G60" s="308"/>
      <c r="H60" s="313"/>
      <c r="I60" s="313"/>
      <c r="J60" s="314"/>
      <c r="L60" s="60">
        <v>45980</v>
      </c>
      <c r="M60" s="61">
        <v>850</v>
      </c>
      <c r="N60"/>
      <c r="O60"/>
      <c r="P60" s="157">
        <v>34</v>
      </c>
      <c r="T60" s="54">
        <v>65</v>
      </c>
      <c r="U60" s="176">
        <v>780</v>
      </c>
    </row>
    <row r="61" spans="1:21" ht="21.75" customHeight="1" x14ac:dyDescent="0.25">
      <c r="A61" s="156"/>
      <c r="L61" s="60">
        <v>45981</v>
      </c>
      <c r="M61" s="61">
        <v>850</v>
      </c>
      <c r="N61" s="156"/>
      <c r="O61" s="156"/>
      <c r="P61" s="72">
        <v>35</v>
      </c>
      <c r="T61" s="54">
        <v>66</v>
      </c>
      <c r="U61" s="175">
        <v>792</v>
      </c>
    </row>
    <row r="62" spans="1:21" ht="24.75" customHeight="1" x14ac:dyDescent="0.25">
      <c r="L62" s="60">
        <v>45982</v>
      </c>
      <c r="M62" s="61">
        <v>850</v>
      </c>
      <c r="N62" s="156"/>
      <c r="O62" s="156"/>
      <c r="P62" s="72">
        <v>36</v>
      </c>
      <c r="T62" s="54">
        <v>67</v>
      </c>
      <c r="U62" s="175">
        <v>804</v>
      </c>
    </row>
    <row r="63" spans="1:21" s="156" customFormat="1" ht="21" customHeight="1" x14ac:dyDescent="0.25">
      <c r="A63"/>
      <c r="B63"/>
      <c r="C63"/>
      <c r="D63"/>
      <c r="E63"/>
      <c r="F63"/>
      <c r="G63"/>
      <c r="H63"/>
      <c r="I63"/>
      <c r="J63"/>
      <c r="L63" s="60">
        <v>45983</v>
      </c>
      <c r="M63" s="61">
        <v>950</v>
      </c>
      <c r="P63" s="72">
        <v>37</v>
      </c>
      <c r="Q63" s="158"/>
      <c r="T63" s="54">
        <v>68</v>
      </c>
      <c r="U63" s="176">
        <v>816</v>
      </c>
    </row>
    <row r="64" spans="1:21" s="156" customFormat="1" ht="21" customHeight="1" x14ac:dyDescent="0.25">
      <c r="A64"/>
      <c r="B64"/>
      <c r="C64"/>
      <c r="D64"/>
      <c r="E64"/>
      <c r="F64"/>
      <c r="G64"/>
      <c r="H64"/>
      <c r="I64"/>
      <c r="J64"/>
      <c r="L64" s="60">
        <v>45984</v>
      </c>
      <c r="M64" s="61">
        <v>950</v>
      </c>
      <c r="P64" s="72">
        <v>38</v>
      </c>
      <c r="Q64" s="158"/>
      <c r="T64" s="54">
        <v>69</v>
      </c>
      <c r="U64" s="175">
        <v>828</v>
      </c>
    </row>
    <row r="65" spans="12:21" ht="15.75" x14ac:dyDescent="0.25">
      <c r="L65" s="60">
        <v>45985</v>
      </c>
      <c r="M65" s="61">
        <v>950</v>
      </c>
      <c r="N65" s="169"/>
      <c r="O65" s="169"/>
      <c r="P65" s="170">
        <v>39</v>
      </c>
      <c r="Q65" s="171"/>
      <c r="T65" s="54">
        <v>70</v>
      </c>
      <c r="U65" s="175">
        <v>840</v>
      </c>
    </row>
    <row r="66" spans="12:21" ht="15.75" x14ac:dyDescent="0.25">
      <c r="L66" s="60">
        <v>45986</v>
      </c>
      <c r="M66" s="61">
        <v>950</v>
      </c>
      <c r="N66" s="156"/>
      <c r="O66" s="156"/>
      <c r="P66" s="72">
        <v>40</v>
      </c>
      <c r="T66" s="54">
        <v>71</v>
      </c>
      <c r="U66" s="176">
        <v>852</v>
      </c>
    </row>
    <row r="67" spans="12:21" ht="15.75" x14ac:dyDescent="0.25">
      <c r="L67" s="60">
        <v>45987</v>
      </c>
      <c r="M67" s="61">
        <v>950</v>
      </c>
      <c r="N67" s="156"/>
      <c r="O67" s="156"/>
      <c r="P67" s="72">
        <v>41</v>
      </c>
      <c r="T67" s="54">
        <v>72</v>
      </c>
      <c r="U67" s="175">
        <v>864</v>
      </c>
    </row>
    <row r="68" spans="12:21" ht="15.75" x14ac:dyDescent="0.25">
      <c r="L68" s="60">
        <v>45988</v>
      </c>
      <c r="M68" s="61">
        <v>950</v>
      </c>
      <c r="N68" s="156"/>
      <c r="O68" s="156"/>
      <c r="P68" s="72">
        <v>42</v>
      </c>
      <c r="T68" s="54">
        <v>73</v>
      </c>
      <c r="U68" s="175">
        <v>876</v>
      </c>
    </row>
    <row r="69" spans="12:21" ht="15.75" x14ac:dyDescent="0.25">
      <c r="L69" s="60">
        <v>45989</v>
      </c>
      <c r="M69" s="61">
        <v>950</v>
      </c>
      <c r="N69" s="156"/>
      <c r="O69" s="156"/>
      <c r="P69" s="72">
        <v>43</v>
      </c>
      <c r="T69" s="54">
        <v>74</v>
      </c>
      <c r="U69" s="176">
        <v>888</v>
      </c>
    </row>
    <row r="70" spans="12:21" ht="15.75" x14ac:dyDescent="0.25">
      <c r="L70" s="60">
        <v>45990</v>
      </c>
      <c r="M70" s="61">
        <v>950</v>
      </c>
      <c r="N70"/>
      <c r="O70"/>
      <c r="P70" s="72">
        <v>44</v>
      </c>
      <c r="T70" s="54">
        <v>75</v>
      </c>
      <c r="U70" s="175">
        <v>900</v>
      </c>
    </row>
    <row r="71" spans="12:21" ht="15.75" x14ac:dyDescent="0.25">
      <c r="L71" s="60">
        <v>45991</v>
      </c>
      <c r="M71" s="61">
        <v>950</v>
      </c>
      <c r="N71"/>
      <c r="O71"/>
      <c r="P71" s="72">
        <v>45</v>
      </c>
      <c r="T71" s="54">
        <v>76</v>
      </c>
      <c r="U71" s="175">
        <v>912</v>
      </c>
    </row>
    <row r="72" spans="12:21" ht="15.75" x14ac:dyDescent="0.25">
      <c r="L72" s="60">
        <v>45992</v>
      </c>
      <c r="M72" s="61">
        <v>950</v>
      </c>
      <c r="N72"/>
      <c r="O72"/>
      <c r="P72" s="72">
        <v>46</v>
      </c>
      <c r="T72" s="54">
        <v>77</v>
      </c>
      <c r="U72" s="176">
        <v>924</v>
      </c>
    </row>
    <row r="73" spans="12:21" ht="15.75" x14ac:dyDescent="0.25">
      <c r="L73" s="60">
        <v>45993</v>
      </c>
      <c r="M73" s="61">
        <v>950</v>
      </c>
      <c r="N73"/>
      <c r="O73"/>
      <c r="P73" s="72">
        <v>47</v>
      </c>
      <c r="T73" s="54">
        <v>78</v>
      </c>
      <c r="U73" s="175">
        <v>936</v>
      </c>
    </row>
    <row r="74" spans="12:21" ht="15.75" x14ac:dyDescent="0.25">
      <c r="L74" s="60">
        <v>45994</v>
      </c>
      <c r="M74" s="61">
        <v>950</v>
      </c>
      <c r="N74"/>
      <c r="O74"/>
      <c r="P74" s="72">
        <v>48</v>
      </c>
      <c r="T74" s="54">
        <v>79</v>
      </c>
      <c r="U74" s="175">
        <v>948</v>
      </c>
    </row>
    <row r="75" spans="12:21" ht="15.75" x14ac:dyDescent="0.25">
      <c r="L75" s="60">
        <v>45995</v>
      </c>
      <c r="M75" s="61">
        <v>950</v>
      </c>
      <c r="N75"/>
      <c r="O75"/>
      <c r="P75" s="72">
        <v>49</v>
      </c>
      <c r="T75" s="54">
        <v>80</v>
      </c>
      <c r="U75" s="176">
        <v>960</v>
      </c>
    </row>
    <row r="76" spans="12:21" ht="15.75" x14ac:dyDescent="0.25">
      <c r="L76" s="60">
        <v>45996</v>
      </c>
      <c r="M76" s="61">
        <v>950</v>
      </c>
      <c r="N76"/>
      <c r="O76"/>
      <c r="P76" s="72">
        <v>50</v>
      </c>
      <c r="T76" s="54">
        <v>81</v>
      </c>
      <c r="U76" s="175">
        <v>972</v>
      </c>
    </row>
    <row r="77" spans="12:21" ht="15.75" x14ac:dyDescent="0.25">
      <c r="L77" s="60">
        <v>45997</v>
      </c>
      <c r="M77" s="61">
        <v>950</v>
      </c>
      <c r="N77"/>
      <c r="O77"/>
      <c r="P77" s="72">
        <v>51</v>
      </c>
      <c r="T77" s="54">
        <v>82</v>
      </c>
      <c r="U77" s="175">
        <v>984</v>
      </c>
    </row>
    <row r="78" spans="12:21" ht="15.75" x14ac:dyDescent="0.25">
      <c r="L78" s="60">
        <v>45998</v>
      </c>
      <c r="M78" s="61">
        <v>950</v>
      </c>
      <c r="N78"/>
      <c r="O78"/>
      <c r="P78" s="72">
        <v>52</v>
      </c>
      <c r="T78" s="54">
        <v>83</v>
      </c>
      <c r="U78" s="176">
        <v>996</v>
      </c>
    </row>
    <row r="79" spans="12:21" ht="15.75" x14ac:dyDescent="0.25">
      <c r="L79" s="60">
        <v>45999</v>
      </c>
      <c r="M79" s="61">
        <v>950</v>
      </c>
      <c r="N79"/>
      <c r="O79"/>
      <c r="P79" s="72">
        <v>53</v>
      </c>
      <c r="T79" s="54">
        <v>84</v>
      </c>
      <c r="U79" s="175">
        <v>1008</v>
      </c>
    </row>
    <row r="80" spans="12:21" ht="15.75" x14ac:dyDescent="0.25">
      <c r="L80" s="60">
        <v>46000</v>
      </c>
      <c r="M80" s="61">
        <v>950</v>
      </c>
      <c r="N80"/>
      <c r="O80"/>
      <c r="P80" s="72">
        <v>54</v>
      </c>
      <c r="T80" s="54">
        <v>85</v>
      </c>
      <c r="U80" s="175">
        <v>1020</v>
      </c>
    </row>
    <row r="81" spans="12:21" ht="15.75" x14ac:dyDescent="0.25">
      <c r="L81" s="60">
        <v>46001</v>
      </c>
      <c r="M81" s="61">
        <v>950</v>
      </c>
      <c r="N81"/>
      <c r="O81"/>
      <c r="P81" s="72">
        <v>55</v>
      </c>
      <c r="T81" s="54">
        <v>86</v>
      </c>
      <c r="U81" s="176">
        <v>1032</v>
      </c>
    </row>
    <row r="82" spans="12:21" ht="15.75" x14ac:dyDescent="0.25">
      <c r="L82" s="60">
        <v>46002</v>
      </c>
      <c r="M82" s="61">
        <v>950</v>
      </c>
      <c r="N82"/>
      <c r="O82"/>
      <c r="P82" s="72">
        <v>56</v>
      </c>
      <c r="T82" s="54">
        <v>87</v>
      </c>
      <c r="U82" s="175">
        <v>1044</v>
      </c>
    </row>
    <row r="83" spans="12:21" ht="15.75" x14ac:dyDescent="0.25">
      <c r="L83" s="60">
        <v>46003</v>
      </c>
      <c r="M83" s="61">
        <v>950</v>
      </c>
      <c r="N83"/>
      <c r="O83"/>
      <c r="P83" s="72">
        <v>57</v>
      </c>
      <c r="T83" s="54">
        <v>88</v>
      </c>
      <c r="U83" s="175">
        <v>1056</v>
      </c>
    </row>
    <row r="84" spans="12:21" ht="15.75" x14ac:dyDescent="0.25">
      <c r="L84" s="60">
        <v>46004</v>
      </c>
      <c r="M84" s="61">
        <v>950</v>
      </c>
      <c r="N84"/>
      <c r="O84"/>
      <c r="P84" s="72">
        <v>58</v>
      </c>
      <c r="T84" s="54">
        <v>89</v>
      </c>
      <c r="U84" s="176">
        <v>1068</v>
      </c>
    </row>
    <row r="85" spans="12:21" ht="15.75" x14ac:dyDescent="0.25">
      <c r="L85" s="60">
        <v>46005</v>
      </c>
      <c r="M85" s="61">
        <v>950</v>
      </c>
      <c r="N85"/>
      <c r="O85"/>
      <c r="P85" s="72">
        <v>59</v>
      </c>
      <c r="T85" s="54">
        <v>90</v>
      </c>
      <c r="U85" s="175">
        <v>1080</v>
      </c>
    </row>
    <row r="86" spans="12:21" ht="15.75" x14ac:dyDescent="0.25">
      <c r="L86" s="60">
        <v>46006</v>
      </c>
      <c r="M86" s="61">
        <v>950</v>
      </c>
      <c r="N86"/>
      <c r="O86"/>
      <c r="P86" s="72">
        <v>60</v>
      </c>
      <c r="T86" s="54">
        <v>91</v>
      </c>
      <c r="U86" s="175">
        <v>1092</v>
      </c>
    </row>
    <row r="87" spans="12:21" ht="15.75" x14ac:dyDescent="0.25">
      <c r="L87" s="60">
        <v>46007</v>
      </c>
      <c r="M87" s="61">
        <v>950</v>
      </c>
      <c r="N87"/>
      <c r="O87"/>
      <c r="P87" s="72">
        <v>61</v>
      </c>
      <c r="T87" s="54">
        <v>92</v>
      </c>
      <c r="U87" s="176">
        <v>1104</v>
      </c>
    </row>
    <row r="88" spans="12:21" ht="15.75" x14ac:dyDescent="0.25">
      <c r="L88" s="60">
        <v>46008</v>
      </c>
      <c r="M88" s="61">
        <v>950</v>
      </c>
      <c r="N88"/>
      <c r="O88"/>
      <c r="P88" s="72">
        <v>62</v>
      </c>
      <c r="T88" s="54">
        <v>93</v>
      </c>
      <c r="U88" s="175">
        <v>1116</v>
      </c>
    </row>
    <row r="89" spans="12:21" ht="15.75" x14ac:dyDescent="0.25">
      <c r="L89" s="60">
        <v>46009</v>
      </c>
      <c r="M89" s="61">
        <v>950</v>
      </c>
      <c r="N89"/>
      <c r="O89"/>
      <c r="P89" s="72">
        <v>63</v>
      </c>
      <c r="T89" s="54">
        <v>94</v>
      </c>
      <c r="U89" s="175">
        <v>1128</v>
      </c>
    </row>
    <row r="90" spans="12:21" ht="15.75" x14ac:dyDescent="0.25">
      <c r="L90" s="60">
        <v>46010</v>
      </c>
      <c r="M90" s="61">
        <v>950</v>
      </c>
      <c r="N90"/>
      <c r="O90"/>
      <c r="P90" s="72">
        <v>64</v>
      </c>
      <c r="T90" s="54">
        <v>95</v>
      </c>
      <c r="U90" s="176">
        <v>1140</v>
      </c>
    </row>
    <row r="91" spans="12:21" ht="15.75" x14ac:dyDescent="0.25">
      <c r="L91" s="60">
        <v>46011</v>
      </c>
      <c r="M91" s="61">
        <v>950</v>
      </c>
      <c r="N91"/>
      <c r="O91"/>
      <c r="P91" s="72">
        <v>65</v>
      </c>
      <c r="T91" s="54">
        <v>96</v>
      </c>
      <c r="U91" s="175">
        <v>1152</v>
      </c>
    </row>
    <row r="92" spans="12:21" ht="15.75" x14ac:dyDescent="0.25">
      <c r="L92" s="60">
        <v>46012</v>
      </c>
      <c r="M92" s="61">
        <v>950</v>
      </c>
      <c r="N92"/>
      <c r="O92"/>
      <c r="P92" s="72">
        <v>66</v>
      </c>
      <c r="T92" s="54">
        <v>97</v>
      </c>
      <c r="U92" s="175">
        <v>1164</v>
      </c>
    </row>
    <row r="93" spans="12:21" ht="15.75" x14ac:dyDescent="0.25">
      <c r="L93" s="60">
        <v>46013</v>
      </c>
      <c r="M93" s="61">
        <v>950</v>
      </c>
      <c r="N93"/>
      <c r="O93"/>
      <c r="P93" s="72">
        <v>67</v>
      </c>
      <c r="T93" s="54">
        <v>98</v>
      </c>
      <c r="U93" s="176">
        <v>1176</v>
      </c>
    </row>
    <row r="94" spans="12:21" ht="15.75" x14ac:dyDescent="0.25">
      <c r="L94" s="60">
        <v>46014</v>
      </c>
      <c r="M94" s="61">
        <v>950</v>
      </c>
      <c r="N94"/>
      <c r="O94"/>
      <c r="P94" s="72">
        <v>68</v>
      </c>
      <c r="T94" s="54">
        <v>99</v>
      </c>
      <c r="U94" s="175">
        <v>1188</v>
      </c>
    </row>
    <row r="95" spans="12:21" ht="15.75" x14ac:dyDescent="0.25">
      <c r="L95" s="60">
        <v>46015</v>
      </c>
      <c r="M95" s="61">
        <v>950</v>
      </c>
      <c r="N95"/>
      <c r="O95"/>
      <c r="P95" s="72">
        <v>69</v>
      </c>
      <c r="T95" s="54">
        <v>100</v>
      </c>
      <c r="U95" s="175">
        <v>1200</v>
      </c>
    </row>
    <row r="96" spans="12:21" ht="15.75" x14ac:dyDescent="0.25">
      <c r="L96" s="60">
        <v>46016</v>
      </c>
      <c r="M96" s="61">
        <v>950</v>
      </c>
      <c r="N96"/>
      <c r="O96"/>
      <c r="P96" s="72">
        <v>70</v>
      </c>
    </row>
    <row r="97" spans="12:16" ht="15.75" x14ac:dyDescent="0.25">
      <c r="L97" s="60">
        <v>46017</v>
      </c>
      <c r="M97" s="61">
        <v>950</v>
      </c>
      <c r="N97"/>
      <c r="O97"/>
      <c r="P97" s="72">
        <v>71</v>
      </c>
    </row>
    <row r="98" spans="12:16" ht="15.75" x14ac:dyDescent="0.25">
      <c r="L98" s="60">
        <v>46018</v>
      </c>
      <c r="M98" s="61">
        <v>950</v>
      </c>
      <c r="N98"/>
      <c r="O98"/>
      <c r="P98" s="72">
        <v>72</v>
      </c>
    </row>
    <row r="99" spans="12:16" ht="15.75" x14ac:dyDescent="0.25">
      <c r="L99" s="60">
        <v>46019</v>
      </c>
      <c r="M99" s="61">
        <v>950</v>
      </c>
      <c r="N99"/>
      <c r="O99"/>
      <c r="P99" s="72">
        <v>73</v>
      </c>
    </row>
    <row r="100" spans="12:16" ht="15.75" x14ac:dyDescent="0.25">
      <c r="L100" s="60">
        <v>46020</v>
      </c>
      <c r="M100" s="61">
        <v>950</v>
      </c>
      <c r="N100"/>
      <c r="O100"/>
      <c r="P100" s="72">
        <v>74</v>
      </c>
    </row>
    <row r="101" spans="12:16" ht="15.75" x14ac:dyDescent="0.25">
      <c r="L101" s="60">
        <v>46021</v>
      </c>
      <c r="M101" s="61">
        <v>950</v>
      </c>
      <c r="N101"/>
      <c r="O101"/>
      <c r="P101" s="72">
        <v>75</v>
      </c>
    </row>
    <row r="102" spans="12:16" ht="15.75" x14ac:dyDescent="0.25">
      <c r="L102" s="60">
        <v>46022</v>
      </c>
      <c r="M102" s="61">
        <v>950</v>
      </c>
      <c r="N102"/>
      <c r="O102"/>
      <c r="P102" s="72">
        <v>76</v>
      </c>
    </row>
    <row r="103" spans="12:16" ht="15.75" x14ac:dyDescent="0.25">
      <c r="L103" s="60">
        <v>46023</v>
      </c>
      <c r="M103" s="61">
        <v>950</v>
      </c>
      <c r="N103"/>
      <c r="O103"/>
      <c r="P103" s="72">
        <v>77</v>
      </c>
    </row>
    <row r="104" spans="12:16" ht="15.75" x14ac:dyDescent="0.25">
      <c r="L104" s="60">
        <v>46024</v>
      </c>
      <c r="M104" s="61">
        <v>950</v>
      </c>
      <c r="N104"/>
      <c r="O104"/>
      <c r="P104" s="72">
        <v>78</v>
      </c>
    </row>
    <row r="105" spans="12:16" ht="15.75" x14ac:dyDescent="0.25">
      <c r="L105" s="60">
        <v>46025</v>
      </c>
      <c r="M105" s="61">
        <v>950</v>
      </c>
      <c r="N105"/>
      <c r="O105"/>
      <c r="P105" s="72">
        <v>79</v>
      </c>
    </row>
    <row r="106" spans="12:16" ht="15.75" x14ac:dyDescent="0.25">
      <c r="L106" s="60">
        <v>46026</v>
      </c>
      <c r="M106" s="61">
        <v>950</v>
      </c>
      <c r="N106"/>
      <c r="O106"/>
      <c r="P106" s="72">
        <v>80</v>
      </c>
    </row>
    <row r="107" spans="12:16" ht="15.75" x14ac:dyDescent="0.25">
      <c r="L107" s="60">
        <v>46027</v>
      </c>
      <c r="M107" s="61">
        <v>950</v>
      </c>
      <c r="N107"/>
      <c r="O107"/>
      <c r="P107" s="72">
        <v>81</v>
      </c>
    </row>
    <row r="108" spans="12:16" ht="15.75" x14ac:dyDescent="0.25">
      <c r="L108" s="60">
        <v>46028</v>
      </c>
      <c r="M108" s="61">
        <v>950</v>
      </c>
      <c r="N108"/>
      <c r="O108"/>
      <c r="P108" s="72">
        <v>82</v>
      </c>
    </row>
    <row r="109" spans="12:16" ht="15.75" x14ac:dyDescent="0.25">
      <c r="L109" s="60">
        <v>46029</v>
      </c>
      <c r="M109" s="61">
        <v>950</v>
      </c>
      <c r="N109"/>
      <c r="O109"/>
      <c r="P109" s="72">
        <v>83</v>
      </c>
    </row>
    <row r="110" spans="12:16" ht="15.75" x14ac:dyDescent="0.25">
      <c r="L110" s="60">
        <v>46030</v>
      </c>
      <c r="M110" s="61">
        <v>950</v>
      </c>
      <c r="N110"/>
      <c r="O110"/>
      <c r="P110" s="72">
        <v>84</v>
      </c>
    </row>
    <row r="111" spans="12:16" ht="15.75" x14ac:dyDescent="0.25">
      <c r="L111" s="60">
        <v>46031</v>
      </c>
      <c r="M111" s="61">
        <v>950</v>
      </c>
      <c r="N111"/>
      <c r="O111"/>
      <c r="P111" s="72">
        <v>85</v>
      </c>
    </row>
    <row r="112" spans="12:16" ht="15.75" x14ac:dyDescent="0.25">
      <c r="L112" s="60">
        <v>46032</v>
      </c>
      <c r="M112" s="61">
        <v>950</v>
      </c>
      <c r="N112"/>
      <c r="O112"/>
      <c r="P112" s="72">
        <v>86</v>
      </c>
    </row>
    <row r="113" spans="12:16" ht="15.75" x14ac:dyDescent="0.25">
      <c r="L113" s="60">
        <v>46033</v>
      </c>
      <c r="M113" s="61">
        <v>950</v>
      </c>
      <c r="N113"/>
      <c r="O113"/>
      <c r="P113" s="72">
        <v>87</v>
      </c>
    </row>
    <row r="114" spans="12:16" ht="15.75" x14ac:dyDescent="0.25">
      <c r="L114" s="60">
        <v>46034</v>
      </c>
      <c r="M114" s="61">
        <v>950</v>
      </c>
      <c r="N114"/>
      <c r="O114"/>
      <c r="P114" s="72">
        <v>88</v>
      </c>
    </row>
    <row r="115" spans="12:16" ht="15.75" x14ac:dyDescent="0.25">
      <c r="L115" s="60">
        <v>46035</v>
      </c>
      <c r="M115" s="61">
        <v>950</v>
      </c>
      <c r="N115"/>
      <c r="O115"/>
      <c r="P115" s="72">
        <v>89</v>
      </c>
    </row>
    <row r="116" spans="12:16" ht="15.75" x14ac:dyDescent="0.25">
      <c r="L116" s="60">
        <v>46036</v>
      </c>
      <c r="M116" s="61">
        <v>950</v>
      </c>
      <c r="N116"/>
      <c r="O116"/>
      <c r="P116" s="72">
        <v>90</v>
      </c>
    </row>
    <row r="117" spans="12:16" ht="15.75" x14ac:dyDescent="0.25">
      <c r="L117" s="60">
        <v>46037</v>
      </c>
      <c r="M117" s="61">
        <v>950</v>
      </c>
      <c r="N117"/>
      <c r="O117"/>
      <c r="P117" s="72">
        <v>91</v>
      </c>
    </row>
    <row r="118" spans="12:16" ht="15.75" x14ac:dyDescent="0.25">
      <c r="L118" s="60">
        <v>46038</v>
      </c>
      <c r="M118" s="61">
        <v>950</v>
      </c>
      <c r="N118"/>
      <c r="O118"/>
      <c r="P118" s="72">
        <v>92</v>
      </c>
    </row>
    <row r="119" spans="12:16" ht="15.75" x14ac:dyDescent="0.25">
      <c r="L119" s="60">
        <v>46039</v>
      </c>
      <c r="M119" s="61">
        <v>950</v>
      </c>
      <c r="N119"/>
      <c r="O119"/>
      <c r="P119" s="72">
        <v>93</v>
      </c>
    </row>
    <row r="120" spans="12:16" ht="15.75" x14ac:dyDescent="0.25">
      <c r="L120" s="60">
        <v>46040</v>
      </c>
      <c r="M120" s="61">
        <v>950</v>
      </c>
      <c r="N120"/>
      <c r="O120"/>
      <c r="P120" s="72">
        <v>94</v>
      </c>
    </row>
    <row r="121" spans="12:16" ht="15.75" x14ac:dyDescent="0.25">
      <c r="L121" s="60">
        <v>46041</v>
      </c>
      <c r="M121" s="61">
        <v>950</v>
      </c>
      <c r="N121"/>
      <c r="O121"/>
      <c r="P121" s="72">
        <v>95</v>
      </c>
    </row>
    <row r="122" spans="12:16" ht="15.75" x14ac:dyDescent="0.25">
      <c r="L122" s="60">
        <v>46042</v>
      </c>
      <c r="M122" s="61">
        <v>950</v>
      </c>
      <c r="N122"/>
      <c r="O122"/>
      <c r="P122" s="72">
        <v>96</v>
      </c>
    </row>
    <row r="123" spans="12:16" ht="15.75" x14ac:dyDescent="0.25">
      <c r="L123" s="60">
        <v>46043</v>
      </c>
      <c r="M123" s="61">
        <v>950</v>
      </c>
      <c r="N123"/>
      <c r="O123"/>
      <c r="P123" s="72">
        <v>97</v>
      </c>
    </row>
    <row r="124" spans="12:16" ht="15.75" x14ac:dyDescent="0.25">
      <c r="L124" s="60">
        <v>46044</v>
      </c>
      <c r="M124" s="61">
        <v>950</v>
      </c>
      <c r="N124"/>
      <c r="O124"/>
      <c r="P124" s="72">
        <v>98</v>
      </c>
    </row>
    <row r="125" spans="12:16" ht="15.75" x14ac:dyDescent="0.25">
      <c r="L125" s="60">
        <v>46045</v>
      </c>
      <c r="M125" s="61">
        <v>950</v>
      </c>
      <c r="N125"/>
      <c r="O125"/>
      <c r="P125" s="72">
        <v>99</v>
      </c>
    </row>
    <row r="126" spans="12:16" ht="15.75" x14ac:dyDescent="0.25">
      <c r="L126" s="60">
        <v>46046</v>
      </c>
      <c r="M126" s="61">
        <v>950</v>
      </c>
      <c r="N126"/>
      <c r="O126"/>
      <c r="P126" s="72">
        <v>100</v>
      </c>
    </row>
    <row r="127" spans="12:16" ht="15.75" x14ac:dyDescent="0.25">
      <c r="L127" s="60">
        <v>46047</v>
      </c>
      <c r="M127" s="61">
        <v>950</v>
      </c>
      <c r="N127"/>
      <c r="O127"/>
      <c r="P127" s="72">
        <v>101</v>
      </c>
    </row>
    <row r="128" spans="12:16" ht="15.75" x14ac:dyDescent="0.25">
      <c r="L128" s="60">
        <v>46048</v>
      </c>
      <c r="M128" s="61">
        <v>950</v>
      </c>
      <c r="N128"/>
      <c r="O128"/>
      <c r="P128" s="72">
        <v>102</v>
      </c>
    </row>
    <row r="129" spans="12:16" ht="15.75" x14ac:dyDescent="0.25">
      <c r="L129" s="60">
        <v>46049</v>
      </c>
      <c r="M129" s="61">
        <v>950</v>
      </c>
      <c r="N129"/>
      <c r="O129"/>
      <c r="P129" s="72">
        <v>103</v>
      </c>
    </row>
    <row r="130" spans="12:16" ht="15.75" x14ac:dyDescent="0.25">
      <c r="L130" s="60">
        <v>46050</v>
      </c>
      <c r="M130" s="61">
        <v>950</v>
      </c>
      <c r="N130"/>
      <c r="O130"/>
      <c r="P130" s="72">
        <v>104</v>
      </c>
    </row>
    <row r="131" spans="12:16" ht="15.75" x14ac:dyDescent="0.25">
      <c r="L131" s="60">
        <v>46051</v>
      </c>
      <c r="M131" s="61">
        <v>950</v>
      </c>
      <c r="N131"/>
      <c r="O131"/>
      <c r="P131" s="72">
        <v>105</v>
      </c>
    </row>
    <row r="132" spans="12:16" ht="15.75" x14ac:dyDescent="0.25">
      <c r="L132" s="60">
        <v>46052</v>
      </c>
      <c r="M132" s="61">
        <v>950</v>
      </c>
      <c r="N132"/>
      <c r="O132"/>
      <c r="P132" s="72">
        <v>106</v>
      </c>
    </row>
    <row r="133" spans="12:16" ht="15.75" x14ac:dyDescent="0.25">
      <c r="L133" s="60">
        <v>46053</v>
      </c>
      <c r="M133" s="61">
        <v>950</v>
      </c>
      <c r="N133"/>
      <c r="O133"/>
      <c r="P133" s="72">
        <v>107</v>
      </c>
    </row>
    <row r="134" spans="12:16" ht="15.75" x14ac:dyDescent="0.25">
      <c r="L134" s="60">
        <v>46054</v>
      </c>
      <c r="M134" s="61">
        <v>950</v>
      </c>
      <c r="N134"/>
      <c r="O134"/>
      <c r="P134" s="72">
        <v>108</v>
      </c>
    </row>
    <row r="135" spans="12:16" ht="15.75" x14ac:dyDescent="0.25">
      <c r="L135" s="60">
        <v>46055</v>
      </c>
      <c r="M135" s="61">
        <v>950</v>
      </c>
      <c r="N135"/>
      <c r="O135"/>
      <c r="P135" s="72">
        <v>109</v>
      </c>
    </row>
    <row r="136" spans="12:16" ht="15.75" x14ac:dyDescent="0.25">
      <c r="L136" s="60">
        <v>46056</v>
      </c>
      <c r="M136" s="61">
        <v>950</v>
      </c>
      <c r="N136"/>
      <c r="O136"/>
      <c r="P136" s="72">
        <v>110</v>
      </c>
    </row>
    <row r="137" spans="12:16" ht="15.75" x14ac:dyDescent="0.25">
      <c r="L137" s="60">
        <v>46057</v>
      </c>
      <c r="M137" s="61">
        <v>950</v>
      </c>
      <c r="N137"/>
      <c r="O137"/>
      <c r="P137" s="72">
        <v>111</v>
      </c>
    </row>
    <row r="138" spans="12:16" ht="15.75" x14ac:dyDescent="0.25">
      <c r="L138" s="60">
        <v>46058</v>
      </c>
      <c r="M138" s="61">
        <v>950</v>
      </c>
      <c r="N138"/>
      <c r="O138"/>
      <c r="P138" s="72">
        <v>112</v>
      </c>
    </row>
    <row r="139" spans="12:16" ht="15.75" x14ac:dyDescent="0.25">
      <c r="L139" s="60">
        <v>46059</v>
      </c>
      <c r="M139" s="61">
        <v>950</v>
      </c>
      <c r="N139"/>
      <c r="O139"/>
      <c r="P139" s="72">
        <v>113</v>
      </c>
    </row>
    <row r="140" spans="12:16" ht="15.75" x14ac:dyDescent="0.25">
      <c r="L140" s="60">
        <v>46060</v>
      </c>
      <c r="M140" s="61">
        <v>950</v>
      </c>
      <c r="N140"/>
      <c r="O140"/>
      <c r="P140" s="72">
        <v>114</v>
      </c>
    </row>
    <row r="141" spans="12:16" ht="15.75" x14ac:dyDescent="0.25">
      <c r="L141" s="60">
        <v>46061</v>
      </c>
      <c r="M141" s="61">
        <v>950</v>
      </c>
      <c r="N141"/>
      <c r="O141"/>
      <c r="P141" s="72">
        <v>115</v>
      </c>
    </row>
    <row r="142" spans="12:16" ht="15.75" x14ac:dyDescent="0.25">
      <c r="L142" s="60">
        <v>46062</v>
      </c>
      <c r="M142" s="61">
        <v>950</v>
      </c>
      <c r="N142"/>
      <c r="O142"/>
      <c r="P142" s="72">
        <v>116</v>
      </c>
    </row>
    <row r="143" spans="12:16" ht="15.75" x14ac:dyDescent="0.25">
      <c r="L143" s="60">
        <v>46063</v>
      </c>
      <c r="M143" s="61">
        <v>950</v>
      </c>
      <c r="N143"/>
      <c r="O143"/>
      <c r="P143" s="72">
        <v>117</v>
      </c>
    </row>
    <row r="144" spans="12:16" ht="15.75" x14ac:dyDescent="0.25">
      <c r="L144" s="60">
        <v>46064</v>
      </c>
      <c r="M144" s="61">
        <v>950</v>
      </c>
      <c r="N144"/>
      <c r="O144"/>
      <c r="P144" s="72">
        <v>118</v>
      </c>
    </row>
    <row r="145" spans="12:16" ht="15.75" x14ac:dyDescent="0.25">
      <c r="L145" s="60">
        <v>46065</v>
      </c>
      <c r="M145" s="61">
        <v>950</v>
      </c>
      <c r="N145"/>
      <c r="O145"/>
      <c r="P145" s="72">
        <v>119</v>
      </c>
    </row>
    <row r="146" spans="12:16" ht="15.75" x14ac:dyDescent="0.25">
      <c r="L146" s="60">
        <v>46066</v>
      </c>
      <c r="M146" s="61">
        <v>950</v>
      </c>
      <c r="N146"/>
      <c r="O146"/>
      <c r="P146" s="72">
        <v>120</v>
      </c>
    </row>
    <row r="147" spans="12:16" ht="15.75" x14ac:dyDescent="0.25">
      <c r="L147" s="60">
        <v>46067</v>
      </c>
      <c r="M147" s="61">
        <v>950</v>
      </c>
      <c r="N147"/>
      <c r="O147"/>
      <c r="P147" s="72">
        <v>121</v>
      </c>
    </row>
    <row r="148" spans="12:16" ht="15.75" x14ac:dyDescent="0.25">
      <c r="L148" s="60">
        <v>46068</v>
      </c>
      <c r="M148" s="61">
        <v>950</v>
      </c>
      <c r="N148"/>
      <c r="O148"/>
      <c r="P148" s="72">
        <v>122</v>
      </c>
    </row>
    <row r="149" spans="12:16" ht="15.75" x14ac:dyDescent="0.25">
      <c r="L149" s="60">
        <v>46069</v>
      </c>
      <c r="M149" s="61">
        <v>950</v>
      </c>
      <c r="N149"/>
      <c r="O149"/>
      <c r="P149" s="72">
        <v>123</v>
      </c>
    </row>
    <row r="150" spans="12:16" ht="15.75" x14ac:dyDescent="0.25">
      <c r="L150" s="60">
        <v>46070</v>
      </c>
      <c r="M150" s="61">
        <v>950</v>
      </c>
      <c r="N150"/>
      <c r="O150"/>
      <c r="P150" s="72">
        <v>124</v>
      </c>
    </row>
    <row r="151" spans="12:16" ht="15.75" x14ac:dyDescent="0.25">
      <c r="L151" s="60">
        <v>46071</v>
      </c>
      <c r="M151" s="61">
        <v>950</v>
      </c>
      <c r="N151"/>
      <c r="O151"/>
      <c r="P151" s="72">
        <v>125</v>
      </c>
    </row>
    <row r="152" spans="12:16" ht="15.75" x14ac:dyDescent="0.25">
      <c r="L152" s="60">
        <v>46072</v>
      </c>
      <c r="M152" s="61">
        <v>950</v>
      </c>
      <c r="N152"/>
      <c r="O152"/>
      <c r="P152" s="72">
        <v>126</v>
      </c>
    </row>
    <row r="153" spans="12:16" ht="15.75" x14ac:dyDescent="0.25">
      <c r="L153" s="60">
        <v>46073</v>
      </c>
      <c r="M153" s="61">
        <v>950</v>
      </c>
      <c r="N153"/>
      <c r="O153"/>
      <c r="P153" s="72">
        <v>127</v>
      </c>
    </row>
    <row r="154" spans="12:16" ht="15.75" x14ac:dyDescent="0.25">
      <c r="L154" s="60">
        <v>46074</v>
      </c>
      <c r="M154" s="61">
        <v>950</v>
      </c>
      <c r="N154"/>
      <c r="O154"/>
      <c r="P154" s="72">
        <v>128</v>
      </c>
    </row>
    <row r="155" spans="12:16" ht="15.75" x14ac:dyDescent="0.25">
      <c r="L155" s="60">
        <v>46075</v>
      </c>
      <c r="M155" s="61">
        <v>950</v>
      </c>
      <c r="N155"/>
      <c r="O155"/>
      <c r="P155" s="72">
        <v>129</v>
      </c>
    </row>
    <row r="156" spans="12:16" ht="15.75" x14ac:dyDescent="0.25">
      <c r="L156" s="60">
        <v>46076</v>
      </c>
      <c r="M156" s="61">
        <v>950</v>
      </c>
      <c r="N156"/>
      <c r="O156"/>
      <c r="P156" s="72">
        <v>130</v>
      </c>
    </row>
    <row r="157" spans="12:16" ht="15.75" x14ac:dyDescent="0.25">
      <c r="L157" s="60">
        <v>46077</v>
      </c>
      <c r="M157" s="61">
        <v>950</v>
      </c>
      <c r="N157"/>
      <c r="O157"/>
      <c r="P157" s="72"/>
    </row>
    <row r="158" spans="12:16" ht="15.75" x14ac:dyDescent="0.25">
      <c r="L158" s="60">
        <v>46078</v>
      </c>
      <c r="M158" s="61">
        <v>950</v>
      </c>
      <c r="N158"/>
      <c r="O158"/>
      <c r="P158" s="72"/>
    </row>
    <row r="159" spans="12:16" ht="15.75" x14ac:dyDescent="0.25">
      <c r="L159" s="60">
        <v>46079</v>
      </c>
      <c r="M159" s="61">
        <v>950</v>
      </c>
      <c r="N159"/>
      <c r="O159"/>
      <c r="P159" s="72"/>
    </row>
    <row r="160" spans="12:16" ht="15.75" x14ac:dyDescent="0.25">
      <c r="L160" s="60">
        <v>46080</v>
      </c>
      <c r="M160" s="61">
        <v>950</v>
      </c>
      <c r="N160"/>
      <c r="O160"/>
      <c r="P160" s="72"/>
    </row>
    <row r="161" spans="12:16" ht="15.75" x14ac:dyDescent="0.25">
      <c r="L161" s="60">
        <v>46081</v>
      </c>
      <c r="M161" s="61">
        <v>950</v>
      </c>
      <c r="N161"/>
      <c r="O161"/>
      <c r="P161" s="72"/>
    </row>
    <row r="162" spans="12:16" ht="15.75" x14ac:dyDescent="0.25">
      <c r="L162" s="60">
        <v>46082</v>
      </c>
      <c r="M162" s="61">
        <v>950</v>
      </c>
      <c r="N162"/>
      <c r="O162"/>
      <c r="P162" s="72"/>
    </row>
    <row r="163" spans="12:16" ht="15.75" x14ac:dyDescent="0.25">
      <c r="L163" s="60">
        <v>46083</v>
      </c>
      <c r="M163" s="61">
        <v>950</v>
      </c>
    </row>
    <row r="164" spans="12:16" ht="15.75" x14ac:dyDescent="0.25">
      <c r="L164" s="60">
        <v>46084</v>
      </c>
      <c r="M164" s="61">
        <v>950</v>
      </c>
    </row>
    <row r="165" spans="12:16" x14ac:dyDescent="0.25">
      <c r="N165"/>
      <c r="O165"/>
    </row>
    <row r="166" spans="12:16" x14ac:dyDescent="0.25">
      <c r="N166"/>
      <c r="O166"/>
    </row>
    <row r="167" spans="12:16" ht="15.75" x14ac:dyDescent="0.25">
      <c r="L167" s="60"/>
      <c r="M167" s="61"/>
      <c r="N167"/>
      <c r="O167"/>
    </row>
    <row r="168" spans="12:16" ht="15.75" x14ac:dyDescent="0.25">
      <c r="L168" s="60"/>
      <c r="M168" s="61"/>
      <c r="N168"/>
      <c r="O168"/>
    </row>
    <row r="169" spans="12:16" ht="15.75" x14ac:dyDescent="0.25">
      <c r="L169" s="60"/>
      <c r="M169" s="61"/>
      <c r="N169"/>
      <c r="O169"/>
    </row>
    <row r="170" spans="12:16" ht="15.75" x14ac:dyDescent="0.25">
      <c r="L170" s="60"/>
      <c r="M170" s="61"/>
      <c r="N170"/>
      <c r="O170"/>
    </row>
    <row r="171" spans="12:16" ht="15.75" x14ac:dyDescent="0.25">
      <c r="L171" s="60"/>
      <c r="M171" s="61"/>
      <c r="N171"/>
      <c r="O171"/>
    </row>
    <row r="172" spans="12:16" ht="15.75" x14ac:dyDescent="0.25">
      <c r="L172" s="60"/>
      <c r="M172" s="61"/>
      <c r="N172"/>
      <c r="O172"/>
    </row>
    <row r="173" spans="12:16" ht="15.75" x14ac:dyDescent="0.25">
      <c r="L173" s="60"/>
      <c r="M173" s="61"/>
      <c r="N173"/>
      <c r="O173"/>
    </row>
    <row r="174" spans="12:16" ht="15.75" x14ac:dyDescent="0.25">
      <c r="L174" s="60"/>
      <c r="M174" s="61"/>
      <c r="N174"/>
      <c r="O174"/>
    </row>
    <row r="175" spans="12:16" ht="15.75" x14ac:dyDescent="0.25">
      <c r="L175" s="60"/>
      <c r="M175" s="61"/>
      <c r="N175"/>
      <c r="O175"/>
    </row>
    <row r="176" spans="12:16" ht="15.75" x14ac:dyDescent="0.25">
      <c r="L176" s="60"/>
      <c r="M176" s="61"/>
      <c r="N176"/>
      <c r="O176"/>
    </row>
    <row r="177" spans="12:15" ht="15.75" x14ac:dyDescent="0.25">
      <c r="L177" s="60"/>
      <c r="M177" s="61"/>
      <c r="N177"/>
      <c r="O177"/>
    </row>
    <row r="178" spans="12:15" ht="15.75" x14ac:dyDescent="0.25">
      <c r="L178" s="60"/>
      <c r="M178" s="61"/>
      <c r="N178"/>
      <c r="O178"/>
    </row>
    <row r="179" spans="12:15" ht="15.75" x14ac:dyDescent="0.25">
      <c r="L179" s="60"/>
      <c r="M179" s="61"/>
      <c r="N179"/>
      <c r="O179"/>
    </row>
    <row r="180" spans="12:15" ht="15.75" x14ac:dyDescent="0.25">
      <c r="L180" s="60"/>
      <c r="M180" s="61"/>
      <c r="N180"/>
      <c r="O180"/>
    </row>
    <row r="181" spans="12:15" ht="15.75" x14ac:dyDescent="0.25">
      <c r="L181" s="60"/>
      <c r="M181" s="61"/>
      <c r="N181"/>
      <c r="O181"/>
    </row>
    <row r="182" spans="12:15" ht="15.75" x14ac:dyDescent="0.25">
      <c r="L182" s="60"/>
      <c r="M182" s="61"/>
      <c r="N182"/>
      <c r="O182"/>
    </row>
    <row r="183" spans="12:15" ht="15.75" x14ac:dyDescent="0.25">
      <c r="L183" s="60"/>
      <c r="M183" s="61"/>
      <c r="N183"/>
      <c r="O183"/>
    </row>
    <row r="184" spans="12:15" ht="15.75" x14ac:dyDescent="0.25">
      <c r="L184" s="60"/>
      <c r="M184" s="61"/>
      <c r="N184"/>
      <c r="O184"/>
    </row>
    <row r="185" spans="12:15" ht="15.75" x14ac:dyDescent="0.25">
      <c r="L185" s="60"/>
      <c r="M185" s="61"/>
      <c r="N185"/>
      <c r="O185"/>
    </row>
    <row r="186" spans="12:15" ht="15.75" x14ac:dyDescent="0.25">
      <c r="L186" s="60"/>
      <c r="M186" s="61"/>
      <c r="N186"/>
      <c r="O186"/>
    </row>
    <row r="187" spans="12:15" ht="15.75" x14ac:dyDescent="0.25">
      <c r="L187" s="60"/>
      <c r="M187" s="61"/>
      <c r="N187"/>
      <c r="O187"/>
    </row>
    <row r="188" spans="12:15" ht="15.75" x14ac:dyDescent="0.25">
      <c r="L188" s="60"/>
      <c r="M188" s="61"/>
      <c r="N188"/>
      <c r="O188"/>
    </row>
    <row r="189" spans="12:15" ht="15.75" x14ac:dyDescent="0.25">
      <c r="L189" s="60"/>
      <c r="M189" s="61"/>
      <c r="N189"/>
      <c r="O189"/>
    </row>
    <row r="190" spans="12:15" ht="15.75" x14ac:dyDescent="0.25">
      <c r="L190" s="60"/>
      <c r="M190" s="61"/>
      <c r="N190"/>
      <c r="O190"/>
    </row>
    <row r="191" spans="12:15" ht="15.75" x14ac:dyDescent="0.25">
      <c r="L191" s="60"/>
      <c r="M191" s="61"/>
      <c r="N191"/>
      <c r="O191"/>
    </row>
    <row r="192" spans="12:15" ht="15.75" x14ac:dyDescent="0.25">
      <c r="L192" s="60"/>
      <c r="M192" s="61"/>
      <c r="N192"/>
      <c r="O192"/>
    </row>
    <row r="193" spans="12:15" ht="15.75" x14ac:dyDescent="0.25">
      <c r="L193" s="60"/>
      <c r="M193" s="61"/>
      <c r="N193"/>
      <c r="O193"/>
    </row>
    <row r="194" spans="12:15" ht="15.75" x14ac:dyDescent="0.25">
      <c r="L194" s="60"/>
      <c r="M194" s="61"/>
      <c r="N194"/>
      <c r="O194"/>
    </row>
  </sheetData>
  <sheetProtection algorithmName="SHA-512" hashValue="QN1QgDwd8LWOj1s/GLwrnahV1iN2bG7M8PzYNCp4BtRc149xzzRuAISdWaP2BDRJE98J5E35eawLNlHA39XgFw==" saltValue="d/B5LLcM02RlpxL2kSJ1ag==" spinCount="100000" sheet="1" objects="1" scenarios="1"/>
  <dataConsolidate/>
  <mergeCells count="41">
    <mergeCell ref="B57:J57"/>
    <mergeCell ref="B59:D59"/>
    <mergeCell ref="B60:D60"/>
    <mergeCell ref="E60:G60"/>
    <mergeCell ref="E59:G59"/>
    <mergeCell ref="H59:J59"/>
    <mergeCell ref="H60:J60"/>
    <mergeCell ref="B58:J58"/>
    <mergeCell ref="I35:I37"/>
    <mergeCell ref="B32:J32"/>
    <mergeCell ref="B33:J33"/>
    <mergeCell ref="J34:J38"/>
    <mergeCell ref="B36:H37"/>
    <mergeCell ref="C3:J3"/>
    <mergeCell ref="C4:J4"/>
    <mergeCell ref="C5:J5"/>
    <mergeCell ref="I15:I18"/>
    <mergeCell ref="J15:J18"/>
    <mergeCell ref="B14:H14"/>
    <mergeCell ref="C9:F9"/>
    <mergeCell ref="C11:E11"/>
    <mergeCell ref="J19:J22"/>
    <mergeCell ref="J27:J30"/>
    <mergeCell ref="I20:I21"/>
    <mergeCell ref="D21:H21"/>
    <mergeCell ref="B25:H25"/>
    <mergeCell ref="B29:H29"/>
    <mergeCell ref="I24:I25"/>
    <mergeCell ref="J23:J26"/>
    <mergeCell ref="I28:I29"/>
    <mergeCell ref="B53:J53"/>
    <mergeCell ref="B39:J39"/>
    <mergeCell ref="B49:J49"/>
    <mergeCell ref="B46:E46"/>
    <mergeCell ref="H45:I46"/>
    <mergeCell ref="J45:J46"/>
    <mergeCell ref="J41:J42"/>
    <mergeCell ref="D51:H51"/>
    <mergeCell ref="H43:I44"/>
    <mergeCell ref="J43:J44"/>
    <mergeCell ref="H41:I42"/>
  </mergeCells>
  <phoneticPr fontId="33" type="noConversion"/>
  <dataValidations count="7">
    <dataValidation type="list" allowBlank="1" showInputMessage="1" showErrorMessage="1" sqref="R14:R16" xr:uid="{00000000-0002-0000-0200-000000000000}">
      <formula1>$O$11:$O$15</formula1>
    </dataValidation>
    <dataValidation type="list" allowBlank="1" showInputMessage="1" showErrorMessage="1" sqref="I26" xr:uid="{00000000-0002-0000-0200-000001000000}">
      <formula1>$O$16:$O$17</formula1>
    </dataValidation>
    <dataValidation type="list" allowBlank="1" showInputMessage="1" showErrorMessage="1" sqref="I28:I29" xr:uid="{00000000-0002-0000-0200-000002000000}">
      <formula1>$O$15:$O$18</formula1>
    </dataValidation>
    <dataValidation type="list" allowBlank="1" showInputMessage="1" showErrorMessage="1" sqref="I24:I25" xr:uid="{00000000-0002-0000-0200-000006000000}">
      <formula1>$O$15:$O$17</formula1>
    </dataValidation>
    <dataValidation type="list" allowBlank="1" showInputMessage="1" showErrorMessage="1" sqref="I38" xr:uid="{00000000-0002-0000-0200-000005000000}">
      <formula1>$P$27:$P$162</formula1>
    </dataValidation>
    <dataValidation type="list" allowBlank="1" showInputMessage="1" showErrorMessage="1" sqref="I35:I37" xr:uid="{00000000-0002-0000-0200-000007000000}">
      <formula1>$P$26:$P$156</formula1>
    </dataValidation>
    <dataValidation type="list" operator="equal" allowBlank="1" showInputMessage="1" showErrorMessage="1" sqref="I20:I21" xr:uid="{00000000-0002-0000-0200-000004000000}">
      <formula1>$T$4:$T$96</formula1>
    </dataValidation>
  </dataValidations>
  <hyperlinks>
    <hyperlink ref="D51:H51" r:id="rId1" display="Agreement to Affiliation Terms and Conditions" xr:uid="{11A02A51-7D96-4046-A520-06A0265FA534}"/>
  </hyperlinks>
  <pageMargins left="0.5" right="0.38" top="0.5" bottom="0.24" header="0.3" footer="0.23"/>
  <pageSetup paperSize="9" scale="84" fitToHeight="0" orientation="portrait" r:id="rId2"/>
  <ignoredErrors>
    <ignoredError sqref="C44" numberStoredAsText="1"/>
  </ignoredErrors>
  <drawing r:id="rId3"/>
  <legacyDrawing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6D6D"/>
    <pageSetUpPr fitToPage="1"/>
  </sheetPr>
  <dimension ref="A1:P51"/>
  <sheetViews>
    <sheetView showGridLines="0" showRowColHeaders="0" zoomScaleNormal="100" workbookViewId="0">
      <selection activeCell="F45" sqref="F45:K45"/>
    </sheetView>
  </sheetViews>
  <sheetFormatPr defaultRowHeight="15" x14ac:dyDescent="0.25"/>
  <cols>
    <col min="1" max="1" width="1.7109375" customWidth="1"/>
    <col min="2" max="2" width="7.42578125" customWidth="1"/>
    <col min="3" max="3" width="6.7109375" customWidth="1"/>
    <col min="4" max="4" width="10.42578125" customWidth="1"/>
    <col min="5" max="5" width="11.42578125" customWidth="1"/>
    <col min="6" max="6" width="13.140625" customWidth="1"/>
    <col min="7" max="7" width="3.28515625" customWidth="1"/>
    <col min="8" max="8" width="2.42578125" customWidth="1"/>
    <col min="9" max="9" width="4.85546875" customWidth="1"/>
    <col min="10" max="10" width="5.5703125" customWidth="1"/>
    <col min="11" max="11" width="8.7109375" customWidth="1"/>
    <col min="12" max="12" width="16.28515625" customWidth="1"/>
    <col min="13" max="13" width="18.7109375" customWidth="1"/>
    <col min="15" max="15" width="3.5703125" hidden="1" customWidth="1"/>
  </cols>
  <sheetData>
    <row r="1" spans="1:16" ht="6" customHeight="1" thickBot="1" x14ac:dyDescent="0.3"/>
    <row r="2" spans="1:16" ht="11.25" customHeight="1" x14ac:dyDescent="0.3">
      <c r="A2" s="3"/>
      <c r="B2" s="11"/>
      <c r="C2" s="92"/>
      <c r="D2" s="12"/>
      <c r="E2" s="12"/>
      <c r="F2" s="12"/>
      <c r="G2" s="12"/>
      <c r="H2" s="12"/>
      <c r="I2" s="12"/>
      <c r="J2" s="12"/>
      <c r="K2" s="12"/>
      <c r="L2" s="12"/>
      <c r="M2" s="13"/>
    </row>
    <row r="3" spans="1:16" ht="43.5" customHeight="1" x14ac:dyDescent="0.5">
      <c r="A3" s="3"/>
      <c r="B3" s="5"/>
      <c r="C3" s="4"/>
      <c r="D3" s="185" t="s">
        <v>75</v>
      </c>
      <c r="E3" s="185"/>
      <c r="F3" s="185"/>
      <c r="G3" s="185"/>
      <c r="H3" s="185"/>
      <c r="I3" s="185"/>
      <c r="J3" s="185"/>
      <c r="K3" s="185"/>
      <c r="L3" s="185"/>
      <c r="M3" s="186"/>
    </row>
    <row r="4" spans="1:16" ht="27" customHeight="1" x14ac:dyDescent="0.3">
      <c r="A4" s="3"/>
      <c r="B4" s="5"/>
      <c r="C4" s="4"/>
      <c r="D4" s="86"/>
      <c r="E4" s="86"/>
      <c r="F4" s="86"/>
      <c r="G4" s="86"/>
      <c r="H4" s="86"/>
      <c r="I4" s="86"/>
      <c r="J4" s="86"/>
      <c r="K4" s="86"/>
      <c r="L4" s="86"/>
      <c r="M4" s="117"/>
    </row>
    <row r="5" spans="1:16" ht="15.75" customHeight="1" thickBot="1" x14ac:dyDescent="0.3">
      <c r="A5" s="3"/>
      <c r="B5" s="14"/>
      <c r="C5" s="9"/>
      <c r="D5" s="9"/>
      <c r="E5" s="9"/>
      <c r="F5" s="9"/>
      <c r="G5" s="9"/>
      <c r="H5" s="9"/>
      <c r="I5" s="9"/>
      <c r="J5" s="9"/>
      <c r="K5" s="9"/>
      <c r="L5" s="9"/>
      <c r="M5" s="10"/>
    </row>
    <row r="6" spans="1:16" ht="15.75" customHeight="1" x14ac:dyDescent="0.25">
      <c r="B6" s="39"/>
      <c r="C6" s="3"/>
      <c r="D6" s="3"/>
      <c r="E6" s="3"/>
      <c r="F6" s="3"/>
      <c r="G6" s="3"/>
      <c r="H6" s="3"/>
      <c r="I6" s="3"/>
      <c r="J6" s="3"/>
      <c r="K6" s="3"/>
      <c r="L6" s="3"/>
      <c r="M6" s="26"/>
      <c r="O6" s="21" t="s">
        <v>39</v>
      </c>
      <c r="P6" s="22"/>
    </row>
    <row r="7" spans="1:16" ht="18.75" x14ac:dyDescent="0.3">
      <c r="B7" s="327" t="s">
        <v>43</v>
      </c>
      <c r="C7" s="328"/>
      <c r="D7" s="285">
        <f>'1. Affiliation Details'!G8</f>
        <v>0</v>
      </c>
      <c r="E7" s="285"/>
      <c r="F7" s="285"/>
      <c r="G7" s="285"/>
      <c r="H7" s="285"/>
      <c r="I7" s="285"/>
      <c r="J7" s="285"/>
      <c r="K7" s="93"/>
      <c r="L7" s="93"/>
      <c r="M7" s="94"/>
      <c r="O7" s="21" t="s">
        <v>71</v>
      </c>
      <c r="P7" s="22"/>
    </row>
    <row r="8" spans="1:16" ht="12.75" customHeight="1" x14ac:dyDescent="0.25">
      <c r="B8" s="95"/>
      <c r="C8" s="96"/>
      <c r="D8" s="96"/>
      <c r="E8" s="96"/>
      <c r="F8" s="96"/>
      <c r="G8" s="96"/>
      <c r="H8" s="96"/>
      <c r="I8" s="96"/>
      <c r="J8" s="96"/>
      <c r="K8" s="96"/>
      <c r="L8" s="96"/>
      <c r="M8" s="97"/>
    </row>
    <row r="9" spans="1:16" ht="9" customHeight="1" x14ac:dyDescent="0.3">
      <c r="B9" s="324"/>
      <c r="C9" s="325"/>
      <c r="D9" s="325"/>
      <c r="E9" s="325"/>
      <c r="F9" s="325"/>
      <c r="G9" s="325"/>
      <c r="H9" s="325"/>
      <c r="I9" s="325"/>
      <c r="J9" s="325"/>
      <c r="K9" s="325"/>
      <c r="L9" s="325"/>
      <c r="M9" s="326"/>
    </row>
    <row r="10" spans="1:16" ht="15" customHeight="1" x14ac:dyDescent="0.3">
      <c r="B10" s="329" t="s">
        <v>97</v>
      </c>
      <c r="C10" s="330"/>
      <c r="D10" s="330"/>
      <c r="E10" s="330"/>
      <c r="F10" s="330"/>
      <c r="G10" s="330"/>
      <c r="H10" s="330"/>
      <c r="I10" s="330"/>
      <c r="J10" s="330"/>
      <c r="K10" s="330"/>
      <c r="L10" s="330"/>
      <c r="M10" s="331"/>
    </row>
    <row r="11" spans="1:16" ht="8.25" customHeight="1" x14ac:dyDescent="0.25">
      <c r="B11" s="320"/>
      <c r="C11" s="268"/>
      <c r="D11" s="268"/>
      <c r="E11" s="268"/>
      <c r="F11" s="268"/>
      <c r="G11" s="268"/>
      <c r="H11" s="268"/>
      <c r="I11" s="268"/>
      <c r="J11" s="268"/>
      <c r="K11" s="268"/>
      <c r="L11" s="268"/>
      <c r="M11" s="276"/>
    </row>
    <row r="12" spans="1:16" ht="16.5" customHeight="1" x14ac:dyDescent="0.25">
      <c r="B12" s="320" t="s">
        <v>76</v>
      </c>
      <c r="C12" s="268"/>
      <c r="D12" s="268"/>
      <c r="E12" s="268"/>
      <c r="F12" s="268"/>
      <c r="G12" s="268"/>
      <c r="H12" s="268"/>
      <c r="I12" s="268"/>
      <c r="J12" s="268"/>
      <c r="K12" s="268"/>
      <c r="L12" s="268"/>
      <c r="M12" s="276"/>
    </row>
    <row r="13" spans="1:16" ht="5.45" customHeight="1" x14ac:dyDescent="0.25">
      <c r="B13" s="98"/>
      <c r="C13" s="99"/>
      <c r="D13" s="99"/>
      <c r="E13" s="99"/>
      <c r="F13" s="99"/>
      <c r="G13" s="99"/>
      <c r="H13" s="99"/>
      <c r="I13" s="99"/>
      <c r="J13" s="99"/>
      <c r="K13" s="99"/>
      <c r="L13" s="99"/>
      <c r="M13" s="100"/>
    </row>
    <row r="14" spans="1:16" ht="33.6" customHeight="1" x14ac:dyDescent="0.25">
      <c r="B14" s="321" t="s">
        <v>119</v>
      </c>
      <c r="C14" s="322"/>
      <c r="D14" s="322"/>
      <c r="E14" s="322"/>
      <c r="F14" s="322"/>
      <c r="G14" s="322"/>
      <c r="H14" s="322"/>
      <c r="I14" s="322"/>
      <c r="J14" s="322"/>
      <c r="K14" s="322"/>
      <c r="L14" s="322"/>
      <c r="M14" s="323"/>
    </row>
    <row r="15" spans="1:16" ht="33.6" customHeight="1" x14ac:dyDescent="0.25">
      <c r="B15" s="321" t="s">
        <v>77</v>
      </c>
      <c r="C15" s="322"/>
      <c r="D15" s="322"/>
      <c r="E15" s="322"/>
      <c r="F15" s="322"/>
      <c r="G15" s="322"/>
      <c r="H15" s="322"/>
      <c r="I15" s="322"/>
      <c r="J15" s="322"/>
      <c r="K15" s="322"/>
      <c r="L15" s="322"/>
      <c r="M15" s="323"/>
    </row>
    <row r="16" spans="1:16" ht="33.6" customHeight="1" x14ac:dyDescent="0.25">
      <c r="B16" s="321" t="s">
        <v>125</v>
      </c>
      <c r="C16" s="345"/>
      <c r="D16" s="345"/>
      <c r="E16" s="345"/>
      <c r="F16" s="345"/>
      <c r="G16" s="345"/>
      <c r="H16" s="345"/>
      <c r="I16" s="345"/>
      <c r="J16" s="345"/>
      <c r="K16" s="345"/>
      <c r="L16" s="345"/>
      <c r="M16" s="323"/>
    </row>
    <row r="17" spans="2:13" x14ac:dyDescent="0.25">
      <c r="B17" s="39"/>
      <c r="C17" s="3"/>
      <c r="D17" s="3"/>
      <c r="E17" s="3"/>
      <c r="F17" s="3"/>
      <c r="G17" s="3"/>
      <c r="H17" s="3"/>
      <c r="I17" s="3"/>
      <c r="J17" s="3"/>
      <c r="K17" s="3"/>
      <c r="L17" s="3"/>
      <c r="M17" s="26"/>
    </row>
    <row r="18" spans="2:13" ht="4.5" customHeight="1" x14ac:dyDescent="0.25">
      <c r="B18" s="101"/>
      <c r="C18" s="15"/>
      <c r="D18" s="15"/>
      <c r="E18" s="15"/>
      <c r="F18" s="102"/>
      <c r="G18" s="3"/>
      <c r="H18" s="17"/>
      <c r="I18" s="103"/>
      <c r="J18" s="15"/>
      <c r="K18" s="15"/>
      <c r="L18" s="15"/>
      <c r="M18" s="104"/>
    </row>
    <row r="19" spans="2:13" x14ac:dyDescent="0.25">
      <c r="B19" s="105" t="s">
        <v>98</v>
      </c>
      <c r="C19" s="106"/>
      <c r="D19" s="3"/>
      <c r="E19" s="3"/>
      <c r="F19" s="16"/>
      <c r="G19" s="3"/>
      <c r="H19" s="23"/>
      <c r="I19" s="106" t="s">
        <v>117</v>
      </c>
      <c r="J19" s="3"/>
      <c r="K19" s="3"/>
      <c r="L19" s="3"/>
      <c r="M19" s="26"/>
    </row>
    <row r="20" spans="2:13" x14ac:dyDescent="0.25">
      <c r="B20" s="41"/>
      <c r="C20" s="3"/>
      <c r="D20" s="3"/>
      <c r="E20" s="3"/>
      <c r="F20" s="16"/>
      <c r="G20" s="3"/>
      <c r="H20" s="23"/>
      <c r="I20" s="318"/>
      <c r="J20" s="318"/>
      <c r="K20" s="318"/>
      <c r="L20" s="318"/>
      <c r="M20" s="319"/>
    </row>
    <row r="21" spans="2:13" ht="3.75" customHeight="1" x14ac:dyDescent="0.25">
      <c r="B21" s="41"/>
      <c r="C21" s="3"/>
      <c r="D21" s="3"/>
      <c r="E21" s="3"/>
      <c r="F21" s="16"/>
      <c r="G21" s="3"/>
      <c r="H21" s="23"/>
      <c r="I21" s="46"/>
      <c r="J21" s="47"/>
      <c r="K21" s="46"/>
      <c r="L21" s="46"/>
      <c r="M21" s="48"/>
    </row>
    <row r="22" spans="2:13" ht="19.149999999999999" customHeight="1" x14ac:dyDescent="0.25">
      <c r="B22" s="41"/>
      <c r="C22" s="3"/>
      <c r="D22" s="3"/>
      <c r="E22" s="3"/>
      <c r="F22" s="16"/>
      <c r="G22" s="3"/>
      <c r="H22" s="23"/>
      <c r="J22" s="116"/>
      <c r="K22" s="7" t="s">
        <v>78</v>
      </c>
      <c r="L22" s="3"/>
      <c r="M22" s="26"/>
    </row>
    <row r="23" spans="2:13" ht="19.149999999999999" customHeight="1" x14ac:dyDescent="0.25">
      <c r="B23" s="41"/>
      <c r="C23" s="116"/>
      <c r="D23" s="24" t="s">
        <v>79</v>
      </c>
      <c r="E23" s="3"/>
      <c r="F23" s="16"/>
      <c r="G23" s="3"/>
      <c r="H23" s="23"/>
      <c r="I23" s="3"/>
      <c r="J23" s="3"/>
      <c r="K23" s="3"/>
      <c r="L23" s="3"/>
      <c r="M23" s="26"/>
    </row>
    <row r="24" spans="2:13" ht="19.149999999999999" customHeight="1" x14ac:dyDescent="0.25">
      <c r="B24" s="41"/>
      <c r="C24" s="20"/>
      <c r="D24" s="24"/>
      <c r="E24" s="24"/>
      <c r="F24" s="16"/>
      <c r="G24" s="3"/>
      <c r="H24" s="23"/>
      <c r="I24" s="3"/>
      <c r="J24" s="116"/>
      <c r="K24" s="24" t="s">
        <v>80</v>
      </c>
      <c r="L24" s="3"/>
      <c r="M24" s="42"/>
    </row>
    <row r="25" spans="2:13" ht="19.149999999999999" customHeight="1" x14ac:dyDescent="0.25">
      <c r="B25" s="41"/>
      <c r="C25" s="3"/>
      <c r="D25" s="3"/>
      <c r="E25" s="24"/>
      <c r="F25" s="16"/>
      <c r="G25" s="3"/>
      <c r="H25" s="23"/>
      <c r="I25" s="3"/>
      <c r="J25" s="3"/>
      <c r="K25" s="6"/>
      <c r="L25" s="3"/>
      <c r="M25" s="26"/>
    </row>
    <row r="26" spans="2:13" ht="19.149999999999999" customHeight="1" x14ac:dyDescent="0.25">
      <c r="B26" s="41"/>
      <c r="C26" s="116"/>
      <c r="D26" s="24" t="s">
        <v>81</v>
      </c>
      <c r="E26" s="24"/>
      <c r="F26" s="16"/>
      <c r="G26" s="3"/>
      <c r="H26" s="23"/>
      <c r="I26" s="3"/>
      <c r="J26" s="116"/>
      <c r="K26" s="24" t="s">
        <v>82</v>
      </c>
      <c r="L26" s="3"/>
      <c r="M26" s="26"/>
    </row>
    <row r="27" spans="2:13" x14ac:dyDescent="0.25">
      <c r="B27" s="41"/>
      <c r="C27" s="3"/>
      <c r="D27" s="3"/>
      <c r="E27" s="3"/>
      <c r="F27" s="16"/>
      <c r="G27" s="3"/>
      <c r="H27" s="23"/>
      <c r="I27" s="3"/>
      <c r="J27" s="3"/>
      <c r="K27" s="3"/>
      <c r="L27" s="3"/>
      <c r="M27" s="26"/>
    </row>
    <row r="28" spans="2:13" ht="15.75" customHeight="1" x14ac:dyDescent="0.25">
      <c r="B28" s="41" t="s">
        <v>83</v>
      </c>
      <c r="C28" s="3"/>
      <c r="D28" s="3"/>
      <c r="E28" s="3"/>
      <c r="F28" s="16"/>
      <c r="G28" s="3"/>
      <c r="H28" s="23"/>
      <c r="I28" s="3" t="s">
        <v>84</v>
      </c>
      <c r="J28" s="3"/>
      <c r="K28" s="3"/>
      <c r="L28" s="3"/>
      <c r="M28" s="26"/>
    </row>
    <row r="29" spans="2:13" x14ac:dyDescent="0.25">
      <c r="B29" s="41" t="s">
        <v>85</v>
      </c>
      <c r="C29" s="3"/>
      <c r="D29" s="3"/>
      <c r="E29" s="3"/>
      <c r="F29" s="16"/>
      <c r="G29" s="3"/>
      <c r="H29" s="23"/>
      <c r="I29" s="318"/>
      <c r="J29" s="318"/>
      <c r="K29" s="318"/>
      <c r="L29" s="318"/>
      <c r="M29" s="319"/>
    </row>
    <row r="30" spans="2:13" x14ac:dyDescent="0.25">
      <c r="B30" s="83"/>
      <c r="C30" s="84"/>
      <c r="D30" s="84"/>
      <c r="E30" s="84"/>
      <c r="F30" s="107"/>
      <c r="G30" s="3"/>
      <c r="H30" s="25"/>
      <c r="I30" s="43"/>
      <c r="J30" s="43"/>
      <c r="K30" s="43"/>
      <c r="L30" s="43"/>
      <c r="M30" s="44"/>
    </row>
    <row r="31" spans="2:13" x14ac:dyDescent="0.25">
      <c r="B31" s="39"/>
      <c r="C31" s="3"/>
      <c r="D31" s="3"/>
      <c r="E31" s="3"/>
      <c r="F31" s="3"/>
      <c r="G31" s="3"/>
      <c r="H31" s="3"/>
      <c r="I31" s="3"/>
      <c r="J31" s="3"/>
      <c r="K31" s="3"/>
      <c r="L31" s="3"/>
      <c r="M31" s="26"/>
    </row>
    <row r="32" spans="2:13" x14ac:dyDescent="0.25">
      <c r="B32" s="39" t="s">
        <v>86</v>
      </c>
      <c r="C32" s="3"/>
      <c r="D32" s="3"/>
      <c r="E32" s="3"/>
      <c r="F32" s="3"/>
      <c r="G32" s="3"/>
      <c r="H32" s="3"/>
      <c r="I32" s="3"/>
      <c r="J32" s="3"/>
      <c r="K32" s="3"/>
      <c r="L32" s="3"/>
      <c r="M32" s="26"/>
    </row>
    <row r="33" spans="2:13" ht="19.5" customHeight="1" x14ac:dyDescent="0.25">
      <c r="B33" s="39" t="s">
        <v>87</v>
      </c>
      <c r="C33" s="318"/>
      <c r="D33" s="318"/>
      <c r="E33" s="318"/>
      <c r="F33" s="318"/>
      <c r="G33" s="318"/>
      <c r="H33" s="318"/>
      <c r="I33" s="318"/>
      <c r="J33" s="318"/>
      <c r="K33" s="318"/>
      <c r="L33" s="318"/>
      <c r="M33" s="319"/>
    </row>
    <row r="34" spans="2:13" x14ac:dyDescent="0.25">
      <c r="B34" s="39"/>
      <c r="C34" s="3"/>
      <c r="D34" s="3"/>
      <c r="E34" s="3"/>
      <c r="F34" s="3"/>
      <c r="G34" s="3"/>
      <c r="H34" s="3"/>
      <c r="I34" s="3"/>
      <c r="J34" s="3"/>
      <c r="K34" s="3"/>
      <c r="L34" s="3"/>
      <c r="M34" s="26"/>
    </row>
    <row r="35" spans="2:13" x14ac:dyDescent="0.25">
      <c r="B35" s="39"/>
      <c r="C35" s="3"/>
      <c r="D35" s="3"/>
      <c r="E35" s="3"/>
      <c r="F35" s="3"/>
      <c r="G35" s="3"/>
      <c r="H35" s="3"/>
      <c r="I35" s="3"/>
      <c r="J35" s="3"/>
      <c r="K35" s="3"/>
      <c r="L35" s="3"/>
      <c r="M35" s="26"/>
    </row>
    <row r="36" spans="2:13" x14ac:dyDescent="0.25">
      <c r="B36" s="39" t="s">
        <v>99</v>
      </c>
      <c r="C36" s="3"/>
      <c r="D36" s="3"/>
      <c r="E36" s="3"/>
      <c r="F36" s="3"/>
      <c r="G36" s="3"/>
      <c r="H36" s="3"/>
      <c r="I36" s="3"/>
      <c r="J36" s="3"/>
      <c r="K36" s="3"/>
      <c r="L36" s="3"/>
      <c r="M36" s="26"/>
    </row>
    <row r="37" spans="2:13" ht="19.5" customHeight="1" x14ac:dyDescent="0.25">
      <c r="B37" s="39" t="s">
        <v>87</v>
      </c>
      <c r="C37" s="318"/>
      <c r="D37" s="318"/>
      <c r="E37" s="318"/>
      <c r="F37" s="318"/>
      <c r="G37" s="318"/>
      <c r="H37" s="3"/>
      <c r="I37" s="3" t="s">
        <v>88</v>
      </c>
      <c r="J37" s="3"/>
      <c r="K37" s="318"/>
      <c r="L37" s="318"/>
      <c r="M37" s="319"/>
    </row>
    <row r="38" spans="2:13" ht="19.5" customHeight="1" x14ac:dyDescent="0.25">
      <c r="B38" s="39" t="s">
        <v>89</v>
      </c>
      <c r="C38" s="318"/>
      <c r="D38" s="318"/>
      <c r="E38" s="318"/>
      <c r="F38" s="318"/>
      <c r="G38" s="318"/>
      <c r="H38" s="3"/>
      <c r="I38" s="3" t="s">
        <v>90</v>
      </c>
      <c r="J38" s="3"/>
      <c r="K38" s="318"/>
      <c r="L38" s="318"/>
      <c r="M38" s="319"/>
    </row>
    <row r="39" spans="2:13" x14ac:dyDescent="0.25">
      <c r="B39" s="39"/>
      <c r="C39" s="3"/>
      <c r="D39" s="3"/>
      <c r="E39" s="3"/>
      <c r="F39" s="3"/>
      <c r="G39" s="3"/>
      <c r="H39" s="3"/>
      <c r="I39" s="3"/>
      <c r="J39" s="3"/>
      <c r="K39" s="3"/>
      <c r="L39" s="3"/>
      <c r="M39" s="26"/>
    </row>
    <row r="40" spans="2:13" x14ac:dyDescent="0.25">
      <c r="B40" s="39"/>
      <c r="C40" s="3"/>
      <c r="D40" s="3"/>
      <c r="E40" s="3"/>
      <c r="F40" s="3"/>
      <c r="G40" s="3"/>
      <c r="H40" s="3"/>
      <c r="I40" s="3"/>
      <c r="J40" s="3"/>
      <c r="K40" s="3"/>
      <c r="L40" s="3"/>
      <c r="M40" s="26"/>
    </row>
    <row r="41" spans="2:13" x14ac:dyDescent="0.25">
      <c r="B41" s="39" t="s">
        <v>91</v>
      </c>
      <c r="C41" s="3"/>
      <c r="D41" s="3"/>
      <c r="E41" s="3"/>
      <c r="F41" s="3"/>
      <c r="G41" s="3"/>
      <c r="H41" s="3"/>
      <c r="I41" s="3"/>
      <c r="J41" s="3"/>
      <c r="K41" s="3"/>
      <c r="L41" s="3"/>
      <c r="M41" s="26"/>
    </row>
    <row r="42" spans="2:13" ht="19.5" customHeight="1" x14ac:dyDescent="0.25">
      <c r="B42" s="39" t="s">
        <v>87</v>
      </c>
      <c r="C42" s="318"/>
      <c r="D42" s="318"/>
      <c r="E42" s="318"/>
      <c r="F42" s="318"/>
      <c r="G42" s="318"/>
      <c r="H42" s="3"/>
      <c r="I42" s="3" t="s">
        <v>90</v>
      </c>
      <c r="J42" s="3"/>
      <c r="K42" s="318"/>
      <c r="L42" s="318"/>
      <c r="M42" s="319"/>
    </row>
    <row r="43" spans="2:13" ht="19.5" customHeight="1" x14ac:dyDescent="0.25">
      <c r="B43" s="39" t="s">
        <v>89</v>
      </c>
      <c r="C43" s="318"/>
      <c r="D43" s="318"/>
      <c r="E43" s="318"/>
      <c r="F43" s="318"/>
      <c r="G43" s="318"/>
      <c r="H43" s="3"/>
      <c r="I43" s="3"/>
      <c r="J43" s="3"/>
      <c r="K43" s="3"/>
      <c r="L43" s="3"/>
      <c r="M43" s="26"/>
    </row>
    <row r="44" spans="2:13" x14ac:dyDescent="0.25">
      <c r="B44" s="39"/>
      <c r="C44" s="3"/>
      <c r="D44" s="3"/>
      <c r="E44" s="3"/>
      <c r="F44" s="3"/>
      <c r="G44" s="3"/>
      <c r="H44" s="3"/>
      <c r="I44" s="3"/>
      <c r="J44" s="3"/>
      <c r="K44" s="3"/>
      <c r="L44" s="3"/>
      <c r="M44" s="26"/>
    </row>
    <row r="45" spans="2:13" ht="19.5" customHeight="1" x14ac:dyDescent="0.25">
      <c r="B45" s="39"/>
      <c r="C45" s="3"/>
      <c r="D45" s="3"/>
      <c r="E45" s="3"/>
      <c r="F45" s="346" t="s">
        <v>126</v>
      </c>
      <c r="G45" s="346"/>
      <c r="H45" s="346"/>
      <c r="I45" s="346"/>
      <c r="J45" s="346"/>
      <c r="K45" s="346"/>
      <c r="L45" s="155"/>
      <c r="M45" s="26"/>
    </row>
    <row r="46" spans="2:13" x14ac:dyDescent="0.25">
      <c r="B46" s="39"/>
      <c r="C46" s="3"/>
      <c r="D46" s="3"/>
      <c r="E46" s="3"/>
      <c r="F46" s="3"/>
      <c r="G46" s="3"/>
      <c r="H46" s="3"/>
      <c r="I46" s="3"/>
      <c r="J46" s="3"/>
      <c r="K46" s="3"/>
      <c r="L46" s="3"/>
      <c r="M46" s="26"/>
    </row>
    <row r="47" spans="2:13" x14ac:dyDescent="0.25">
      <c r="B47" s="154" t="s">
        <v>122</v>
      </c>
      <c r="C47" s="3"/>
      <c r="D47" s="3"/>
      <c r="E47" s="3"/>
      <c r="F47" s="3"/>
      <c r="G47" s="3"/>
      <c r="H47" s="3"/>
      <c r="I47" s="3"/>
      <c r="J47" s="3"/>
      <c r="K47" s="3"/>
      <c r="L47" s="3"/>
      <c r="M47" s="26"/>
    </row>
    <row r="48" spans="2:13" ht="15.75" customHeight="1" x14ac:dyDescent="0.25">
      <c r="B48" s="342"/>
      <c r="C48" s="343"/>
      <c r="D48" s="343"/>
      <c r="E48" s="343"/>
      <c r="F48" s="343"/>
      <c r="G48" s="343"/>
      <c r="H48" s="343"/>
      <c r="I48" s="343"/>
      <c r="J48" s="343"/>
      <c r="K48" s="343"/>
      <c r="L48" s="343"/>
      <c r="M48" s="344"/>
    </row>
    <row r="49" spans="2:13" ht="29.25" customHeight="1" thickBot="1" x14ac:dyDescent="0.3">
      <c r="B49" s="178"/>
      <c r="C49" s="179"/>
      <c r="D49" s="179"/>
      <c r="E49" s="179"/>
      <c r="F49" s="179"/>
      <c r="G49" s="179"/>
      <c r="H49" s="179"/>
      <c r="I49" s="179"/>
      <c r="J49" s="179"/>
      <c r="K49" s="179"/>
      <c r="L49" s="179"/>
      <c r="M49" s="180"/>
    </row>
    <row r="50" spans="2:13" ht="15" customHeight="1" x14ac:dyDescent="0.25">
      <c r="B50" s="332" t="s">
        <v>92</v>
      </c>
      <c r="C50" s="333"/>
      <c r="D50" s="333"/>
      <c r="E50" s="108"/>
      <c r="F50" s="334"/>
      <c r="G50" s="333"/>
      <c r="H50" s="333"/>
      <c r="I50" s="333"/>
      <c r="J50" s="333"/>
      <c r="K50" s="335"/>
      <c r="L50" s="108" t="s">
        <v>93</v>
      </c>
      <c r="M50" s="109"/>
    </row>
    <row r="51" spans="2:13" ht="21" customHeight="1" thickBot="1" x14ac:dyDescent="0.3">
      <c r="B51" s="339">
        <f>'1. Affiliation Details'!G19</f>
        <v>0</v>
      </c>
      <c r="C51" s="337"/>
      <c r="D51" s="337"/>
      <c r="E51" s="338"/>
      <c r="F51" s="336"/>
      <c r="G51" s="337"/>
      <c r="H51" s="337"/>
      <c r="I51" s="337"/>
      <c r="J51" s="337"/>
      <c r="K51" s="338"/>
      <c r="L51" s="340">
        <f>'2. Affiliation Order'!C11</f>
        <v>0</v>
      </c>
      <c r="M51" s="341"/>
    </row>
  </sheetData>
  <sheetProtection algorithmName="SHA-512" hashValue="BtJCNL2HHvxeP1TGkHTedls0DZAF/b7024udmlXr8D2kH7pybu4i4BuNPDHIYdq4NAaekfOjTInR8RxpH0M+sg==" saltValue="Ry3s147YdGKhpA8v3QXp/A==" spinCount="100000" sheet="1" objects="1" scenarios="1"/>
  <mergeCells count="27">
    <mergeCell ref="B50:D50"/>
    <mergeCell ref="F50:K50"/>
    <mergeCell ref="F51:K51"/>
    <mergeCell ref="B51:E51"/>
    <mergeCell ref="L51:M51"/>
    <mergeCell ref="B48:M48"/>
    <mergeCell ref="D3:M3"/>
    <mergeCell ref="B9:M9"/>
    <mergeCell ref="B16:M16"/>
    <mergeCell ref="B11:M11"/>
    <mergeCell ref="D7:J7"/>
    <mergeCell ref="B7:C7"/>
    <mergeCell ref="B10:M10"/>
    <mergeCell ref="C33:M33"/>
    <mergeCell ref="B12:M12"/>
    <mergeCell ref="B14:M14"/>
    <mergeCell ref="B15:M15"/>
    <mergeCell ref="I29:M29"/>
    <mergeCell ref="I20:M20"/>
    <mergeCell ref="F45:K45"/>
    <mergeCell ref="K38:M38"/>
    <mergeCell ref="K37:M37"/>
    <mergeCell ref="K42:M42"/>
    <mergeCell ref="C43:G43"/>
    <mergeCell ref="C42:G42"/>
    <mergeCell ref="C38:G38"/>
    <mergeCell ref="C37:G37"/>
  </mergeCells>
  <dataValidations disablePrompts="1" count="1">
    <dataValidation type="list" allowBlank="1" showInputMessage="1" showErrorMessage="1" sqref="C26 C23 J24 J26 J22" xr:uid="{00000000-0002-0000-0300-000000000000}">
      <formula1>$O$6:$O$11</formula1>
    </dataValidation>
  </dataValidations>
  <hyperlinks>
    <hyperlink ref="F45:K45" r:id="rId1" display="  Agreement to HPI Terms and Conditions                 " xr:uid="{C9CC0360-3F34-4D76-B205-C7D82A74C325}"/>
  </hyperlinks>
  <printOptions horizontalCentered="1"/>
  <pageMargins left="0.28999999999999998" right="0.19685039370078741" top="0.39370078740157483" bottom="0.35433070866141736" header="0.31496062992125984" footer="0.31496062992125984"/>
  <pageSetup paperSize="9" scale="9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951F97C7540B4195D7AB00D0393FF0" ma:contentTypeVersion="19" ma:contentTypeDescription="Create a new document." ma:contentTypeScope="" ma:versionID="f029feb54bf3b78f5d1837dd516d387c">
  <xsd:schema xmlns:xsd="http://www.w3.org/2001/XMLSchema" xmlns:xs="http://www.w3.org/2001/XMLSchema" xmlns:p="http://schemas.microsoft.com/office/2006/metadata/properties" xmlns:ns2="3a5120fe-1b70-44bb-af11-d528975ded85" xmlns:ns3="ef2c536c-faec-4b3b-a681-ec5a0e455958" targetNamespace="http://schemas.microsoft.com/office/2006/metadata/properties" ma:root="true" ma:fieldsID="50988734ef96eb8a64336dde4c2c0629" ns2:_="" ns3:_="">
    <xsd:import namespace="3a5120fe-1b70-44bb-af11-d528975ded85"/>
    <xsd:import namespace="ef2c536c-faec-4b3b-a681-ec5a0e4559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120fe-1b70-44bb-af11-d528975ded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2ee2c2a-7de1-485c-a059-145b4e502d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2c536c-faec-4b3b-a681-ec5a0e45595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be8aa5f-8848-4c20-a29a-2de2fe7da204}" ma:internalName="TaxCatchAll" ma:showField="CatchAllData" ma:web="ef2c536c-faec-4b3b-a681-ec5a0e4559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K Q D A A B Q S w M E F A A C A A g A O k h Q W S I 5 V J O l A A A A 9 w A A A B I A H A B D b 2 5 m a W c v U G F j a 2 F n Z S 5 4 b W w g o h g A K K A U A A A A A A A A A A A A A A A A A A A A A A A A A A A A h Y 9 B D o I w F E S v Q r q n L d U Y Q z 4 l x q 0 k J k b j t s E K j f A x t F j u 5 s I j e Q U x i r p z O W / e Y u Z + v U H a 1 1 V w 0 a 0 1 D S Y k o p w E G v P m Y L B I S O e O 4 Z y k E t Y q P 6 l C B 4 O M N u 7 t I S G l c + e Y M e 8 9 9 R P a t A U T n E d s n 6 0 2 e a l r R T 6 y + S + H B q 1 T m G s i Y f c a I w W N x I y K K R e U A x s p Z A a / h h g G P 9 s f C M u u c l 2 r p c Z w s Q U 2 R m D v E / I B U E s D B B Q A A g A I A D p I U 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S F B Z a x 4 P K Z 0 A A A D V A A A A E w A c A E Z v c m 1 1 b G F z L 1 N l Y 3 R p b 2 4 x L m 0 g o h g A K K A U A A A A A A A A A A A A A A A A A A A A A A A A A A A A b Y 0 9 C 4 M w E I b 3 Q P 5 D S B c L I t h V n E L X L g o d x C H a a x X j X U k i V M T / 3 t i s f Z e D 9 + M 5 B 7 0 f C U U V b 1 5 w x p k b t I W H q H V n 4 C J K Y c B z J o I q W m w P w b l + e j C Z W q w F 9 H e y U 0 c 0 J e e t u e k Z S h m X s t 0 b R e h D p U 0 j 4 C T V o P F 1 w N c 3 y E D 6 V b P a a n R P s r M i s 8 x 4 h C 6 J 3 9 J t k 9 H N Z S p 8 S I T G d d / P n I 3 4 l 1 p 8 A V B L A Q I t A B Q A A g A I A D p I U F k i O V S T p Q A A A P c A A A A S A A A A A A A A A A A A A A A A A A A A A A B D b 2 5 m a W c v U G F j a 2 F n Z S 5 4 b W x Q S w E C L Q A U A A I A C A A 6 S F B Z D 8 r p q 6 Q A A A D p A A A A E w A A A A A A A A A A A A A A A A D x A A A A W 0 N v b n R l b n R f V H l w Z X N d L n h t b F B L A Q I t A B Q A A g A I A D p I U F l r H g 8 p n Q A A A N U A A A A T A A A A A A A A A A A A A A A A A O I B A A B G b 3 J t d W x h c y 9 T Z W N 0 a W 9 u M S 5 t U E s F B g A A A A A D A A M A w g A A A M 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k I A A A A A A A A 5 w 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y Z T Y x Z m Y x Y y 0 0 Y T U y L T Q 1 M m Y t Y T k 4 M y 1 k N D A 4 M D Q x N 2 E x N 2 Q 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Q t M T A t M T V U M j I 6 M z E 6 M z g u N j c z N T M 5 N V o i I C 8 + P E V u d H J 5 I F R 5 c G U 9 I k Z p b G x D b 2 x 1 b W 5 U e X B l c y I g V m F s d W U 9 I n N B Q T 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I v Q X V 0 b 1 J l b W 9 2 Z W R D b 2 x 1 b W 5 z M S 5 7 Q 2 9 s d W 1 u M S w w f S Z x d W 9 0 O 1 0 s J n F 1 b 3 Q 7 Q 2 9 s d W 1 u Q 2 9 1 b n Q m c X V v d D s 6 M S w m c X V v d D t L Z X l D b 2 x 1 b W 5 O Y W 1 l c y Z x d W 9 0 O z p b X S w m c X V v d D t D b 2 x 1 b W 5 J Z G V u d G l 0 a W V z J n F 1 b 3 Q 7 O l s m c X V v d D t T Z W N 0 a W 9 u M S 9 U Y W J s Z T I v Q X V 0 b 1 J l b W 9 2 Z W R D b 2 x 1 b W 5 z M S 5 7 Q 2 9 s d W 1 u M S w w f S Z x d W 9 0 O 1 0 s J n F 1 b 3 Q 7 U m V s Y X R p b 2 5 z a G l w S W 5 m b y Z x d W 9 0 O z p b X X 0 i I C 8 + P C 9 T d G F i b G V F b n R y a W V z P j w v S X R l b T 4 8 S X R l b T 4 8 S X R l b U x v Y 2 F 0 a W 9 u P j x J d G V t V H l w Z T 5 G b 3 J t d W x h P C 9 J d G V t V H l w Z T 4 8 S X R l b V B h d G g + U 2 V j d G l v b j E v V G F i b G U y L 1 N v d X J j Z T w v S X R l b V B h d G g + P C 9 J d G V t T G 9 j Y X R p b 2 4 + P F N 0 Y W J s Z U V u d H J p Z X M g L z 4 8 L 0 l 0 Z W 0 + P E l 0 Z W 0 + P E l 0 Z W 1 M b 2 N h d G l v b j 4 8 S X R l b V R 5 c G U + R m 9 y b X V s Y T w v S X R l b V R 5 c G U + P E l 0 Z W 1 Q Y X R o P l N l Y 3 R p b 2 4 x L 1 R h Y m x l M i 9 D a G F u Z 2 V k J T I w V H l w Z T w v S X R l b V B h d G g + P C 9 J d G V t T G 9 j Y X R p b 2 4 + P F N 0 Y W J s Z U V u d H J p Z X M g L z 4 8 L 0 l 0 Z W 0 + P C 9 J d G V t c z 4 8 L 0 x v Y 2 F s U G F j a 2 F n Z U 1 l d G F k Y X R h R m l s Z T 4 W A A A A U E s F B g A A A A A A A A A A A A A A A A A A A A A A A N o A A A A B A A A A 0 I y d 3 w E V 0 R G M e g D A T 8 K X 6 w E A A A D U A S w / k c v F R b Q X b 4 i z o 3 6 M A A A A A A I A A A A A A A N m A A D A A A A A E A A A A I L C + s E X 3 X z G 7 r C y V J e l K Y s A A A A A B I A A A K A A A A A Q A A A A Z o j i 0 Y V a L N 2 c F q t t 9 G y T M V A A A A A H t R Y U a 7 d t 7 P y n n X k p B U + n t n a 3 j 4 q j F E P / s 7 h y F + j v n / 9 W 7 x i B G g C Z q X 1 + Y 5 V M w 3 5 t K i o L j R g H 8 3 d D F + 1 K w e 9 J s 3 Y p J b U e 0 0 o y i b B c N + S D u h Q A A A A E B S H 7 d Y 4 C H W h o 0 W u r k t a R V l + s j A = = < / D a t a M a s h u p > 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a5120fe-1b70-44bb-af11-d528975ded85" xsi:nil="true"/>
    <lcf76f155ced4ddcb4097134ff3c332f xmlns="3a5120fe-1b70-44bb-af11-d528975ded85">
      <Terms xmlns="http://schemas.microsoft.com/office/infopath/2007/PartnerControls"/>
    </lcf76f155ced4ddcb4097134ff3c332f>
    <TaxCatchAll xmlns="ef2c536c-faec-4b3b-a681-ec5a0e455958"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4EA908-AF8C-4FEE-A88A-30D967EE8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5120fe-1b70-44bb-af11-d528975ded85"/>
    <ds:schemaRef ds:uri="ef2c536c-faec-4b3b-a681-ec5a0e4559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049A0E-6A0C-4C1A-84AF-020EC5118B8E}">
  <ds:schemaRefs>
    <ds:schemaRef ds:uri="http://schemas.microsoft.com/DataMashup"/>
  </ds:schemaRefs>
</ds:datastoreItem>
</file>

<file path=customXml/itemProps3.xml><?xml version="1.0" encoding="utf-8"?>
<ds:datastoreItem xmlns:ds="http://schemas.openxmlformats.org/officeDocument/2006/customXml" ds:itemID="{797FA94F-4478-4CB5-8941-9E1E59E82795}">
  <ds:schemaRefs>
    <ds:schemaRef ds:uri="http://schemas.microsoft.com/office/2006/metadata/properties"/>
    <ds:schemaRef ds:uri="http://schemas.microsoft.com/office/infopath/2007/PartnerControls"/>
    <ds:schemaRef ds:uri="3a5120fe-1b70-44bb-af11-d528975ded85"/>
    <ds:schemaRef ds:uri="ef2c536c-faec-4b3b-a681-ec5a0e455958"/>
  </ds:schemaRefs>
</ds:datastoreItem>
</file>

<file path=customXml/itemProps4.xml><?xml version="1.0" encoding="utf-8"?>
<ds:datastoreItem xmlns:ds="http://schemas.openxmlformats.org/officeDocument/2006/customXml" ds:itemID="{160FF0EC-DD04-436B-933C-8C0395A895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Affiliation Checklist</vt:lpstr>
      <vt:lpstr>1. Affiliation Details</vt:lpstr>
      <vt:lpstr>2. Affiliation Order</vt:lpstr>
      <vt:lpstr>3. HPI Information</vt:lpstr>
      <vt:lpstr>'1. Affiliation Details'!Print_Area</vt:lpstr>
      <vt:lpstr>'2. Affiliation Order'!Print_Area</vt:lpstr>
      <vt:lpstr>'3. HPI Information'!Print_Area</vt:lpstr>
      <vt:lpstr>'Affiliation Checklist'!Print_Area</vt:lpstr>
    </vt:vector>
  </TitlesOfParts>
  <Manager/>
  <Company>Department for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PSMF, Office (Primary Schools Music Festival)</cp:lastModifiedBy>
  <cp:revision/>
  <cp:lastPrinted>2025-10-17T02:15:56Z</cp:lastPrinted>
  <dcterms:created xsi:type="dcterms:W3CDTF">2021-06-09T01:28:52Z</dcterms:created>
  <dcterms:modified xsi:type="dcterms:W3CDTF">2025-10-17T02:16:49Z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0x010100BE951F97C7540B4195D7AB00D0393FF0</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