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choolssaedu.sharepoint.com/sites/PSMFTeam/Shared Documents/Staff Drive/PSMF Team - Staff Drive/Affiliation/2026/"/>
    </mc:Choice>
  </mc:AlternateContent>
  <xr:revisionPtr revIDLastSave="187" documentId="8_{FC94486E-5082-4AD9-B382-8E2DF2D71A9A}" xr6:coauthVersionLast="47" xr6:coauthVersionMax="47" xr10:uidLastSave="{F92991E3-F5E5-4E86-8AEC-B63DB52B58D3}"/>
  <bookViews>
    <workbookView xWindow="28680" yWindow="-120" windowWidth="29040" windowHeight="17520" tabRatio="693" xr2:uid="{00000000-000D-0000-FFFF-FFFF00000000}"/>
  </bookViews>
  <sheets>
    <sheet name="Affiliation Checklist" sheetId="5" r:id="rId1"/>
    <sheet name="1. Affiliation Details" sheetId="1" r:id="rId2"/>
    <sheet name="2. Affiliation Order" sheetId="2" r:id="rId3"/>
  </sheets>
  <definedNames>
    <definedName name="_xlnm.Print_Area" localSheetId="1">'1. Affiliation Details'!$B$2:$K$25</definedName>
    <definedName name="_xlnm.Print_Area" localSheetId="2">'2. Affiliation Order'!$B$1:$J$45</definedName>
    <definedName name="_xlnm.Print_Area" localSheetId="0">'Affiliation Checklist'!$B$2:$K$39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16" i="2"/>
  <c r="C8" i="2"/>
  <c r="J12" i="2" l="1"/>
  <c r="J29" i="2" l="1"/>
  <c r="J31" i="2" l="1"/>
  <c r="J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     Enter Date
 _ _ / _ _ / _ _ _ _
</t>
        </r>
      </text>
    </comment>
  </commentList>
</comments>
</file>

<file path=xl/sharedStrings.xml><?xml version="1.0" encoding="utf-8"?>
<sst xmlns="http://schemas.openxmlformats.org/spreadsheetml/2006/main" count="78" uniqueCount="75">
  <si>
    <t>School Name</t>
  </si>
  <si>
    <t>Address</t>
  </si>
  <si>
    <t>Suburb &amp; Postcode</t>
  </si>
  <si>
    <t>School Email</t>
  </si>
  <si>
    <t>Principal Name</t>
  </si>
  <si>
    <t>Email</t>
  </si>
  <si>
    <t>School Phone</t>
  </si>
  <si>
    <t>Item</t>
  </si>
  <si>
    <t>Qty</t>
  </si>
  <si>
    <t>BSB:</t>
  </si>
  <si>
    <t>Reference:</t>
  </si>
  <si>
    <t xml:space="preserve">SUB-TOTAL   </t>
  </si>
  <si>
    <t xml:space="preserve">GST   </t>
  </si>
  <si>
    <t xml:space="preserve">TOTAL COST   </t>
  </si>
  <si>
    <t>ABN:  16 350 530 496</t>
  </si>
  <si>
    <t xml:space="preserve">  </t>
  </si>
  <si>
    <t xml:space="preserve">Account Name: </t>
  </si>
  <si>
    <t xml:space="preserve">     </t>
  </si>
  <si>
    <t>Account No</t>
  </si>
  <si>
    <t>PAGE</t>
  </si>
  <si>
    <t xml:space="preserve">  Acc Name:</t>
  </si>
  <si>
    <t xml:space="preserve">  BSB:</t>
  </si>
  <si>
    <t xml:space="preserve">  Account No:</t>
  </si>
  <si>
    <t xml:space="preserve">  Reference:</t>
  </si>
  <si>
    <t>$ Total</t>
  </si>
  <si>
    <t>Please order your minimum number of Student Learning Materials to avoid additional processing fees</t>
  </si>
  <si>
    <t>By purchasing Student Learning Materials you agree to abide by copyright laws.</t>
  </si>
  <si>
    <t xml:space="preserve"> School: </t>
  </si>
  <si>
    <t xml:space="preserve"> Date: </t>
  </si>
  <si>
    <t>Affiliate Checkbox</t>
  </si>
  <si>
    <t>Price</t>
  </si>
  <si>
    <t xml:space="preserve">  Choose Affiliation</t>
  </si>
  <si>
    <t xml:space="preserve">  Adelaide </t>
  </si>
  <si>
    <t xml:space="preserve">  Associate </t>
  </si>
  <si>
    <t xml:space="preserve">  Regional</t>
  </si>
  <si>
    <t>date</t>
  </si>
  <si>
    <t>price</t>
  </si>
  <si>
    <t>Payment Details</t>
  </si>
  <si>
    <t xml:space="preserve"> Includes Songbook, website access, Festival of Music app and digital download.</t>
  </si>
  <si>
    <t>Affiliation Details</t>
  </si>
  <si>
    <t>Affiliation Order</t>
  </si>
  <si>
    <t>- Please complete all lines on this form</t>
  </si>
  <si>
    <t>- If any details are unknown then please leave blank</t>
  </si>
  <si>
    <t>- Make your seletion from the green drop down boxes</t>
  </si>
  <si>
    <t>Click on coloured tab at the bottom of the page</t>
  </si>
  <si>
    <t>Choir Teacher Name</t>
  </si>
  <si>
    <t>Associate Affiliation Checklist</t>
  </si>
  <si>
    <t xml:space="preserve">       Associate Affiliation Details</t>
  </si>
  <si>
    <t xml:space="preserve"> Associate Affiliation Fee</t>
  </si>
  <si>
    <t>805 007</t>
  </si>
  <si>
    <t>00287652</t>
  </si>
  <si>
    <t>Primary Schools Music Festival</t>
  </si>
  <si>
    <t>Aff.School (for example. Aff.Klemzig)</t>
  </si>
  <si>
    <t xml:space="preserve">  Primary Schools Music Festival</t>
  </si>
  <si>
    <t xml:space="preserve">  805 007</t>
  </si>
  <si>
    <t xml:space="preserve">  Affil Your School Name eg. (Affil.Klemzig)</t>
  </si>
  <si>
    <r>
      <rPr>
        <sz val="12.5"/>
        <color theme="0"/>
        <rFont val="Calibri"/>
        <family val="2"/>
      </rPr>
      <t>.</t>
    </r>
    <r>
      <rPr>
        <sz val="12.5"/>
        <color theme="1"/>
        <rFont val="Calibri"/>
        <family val="2"/>
      </rPr>
      <t xml:space="preserve"> 00287652</t>
    </r>
  </si>
  <si>
    <t xml:space="preserve">    Payment Details:   PSMF will invoice you upon receipt of completed paperwork</t>
  </si>
  <si>
    <t xml:space="preserve">                  ABN:  16 350 530 496</t>
  </si>
  <si>
    <t xml:space="preserve">Associate Affiliation Order        </t>
  </si>
  <si>
    <t xml:space="preserve">SA PUBLIC PRIMARY SCHOOLS MUSIC SOCIETY LTD.              </t>
  </si>
  <si>
    <t xml:space="preserve">ABN: 16 350 530 496           </t>
  </si>
  <si>
    <t>Affiliations will be processed once payment is received.</t>
  </si>
  <si>
    <r>
      <t>Save document under your School name and email to</t>
    </r>
    <r>
      <rPr>
        <b/>
        <sz val="13"/>
        <rFont val="Calibri"/>
        <family val="2"/>
      </rPr>
      <t xml:space="preserve"> Kristin at </t>
    </r>
    <r>
      <rPr>
        <b/>
        <sz val="13"/>
        <color rgb="FF0070C0"/>
        <rFont val="Calibri"/>
        <family val="2"/>
      </rPr>
      <t>office.psmf925@schools.sa.edu.au</t>
    </r>
  </si>
  <si>
    <r>
      <rPr>
        <sz val="12.5"/>
        <color rgb="FF10A8A4"/>
        <rFont val="Calibri"/>
        <family val="2"/>
        <scheme val="minor"/>
      </rPr>
      <t xml:space="preserve">- </t>
    </r>
    <r>
      <rPr>
        <sz val="12.5"/>
        <color theme="1"/>
        <rFont val="Calibri"/>
        <family val="2"/>
        <scheme val="minor"/>
      </rPr>
      <t>Affiliate by 21 November and pay the early rate of</t>
    </r>
    <r>
      <rPr>
        <sz val="12.5"/>
        <color rgb="FF10A8A4"/>
        <rFont val="Calibri"/>
        <family val="2"/>
        <scheme val="minor"/>
      </rPr>
      <t xml:space="preserve"> </t>
    </r>
    <r>
      <rPr>
        <b/>
        <sz val="12.5"/>
        <color rgb="FF10A8A4"/>
        <rFont val="Calibri"/>
        <family val="2"/>
        <scheme val="minor"/>
      </rPr>
      <t>$480</t>
    </r>
  </si>
  <si>
    <r>
      <t xml:space="preserve">- Affiliate after 21 November and pay </t>
    </r>
    <r>
      <rPr>
        <b/>
        <sz val="12.5"/>
        <color rgb="FFC00000"/>
        <rFont val="Calibri"/>
        <family val="2"/>
        <scheme val="minor"/>
      </rPr>
      <t>$580</t>
    </r>
  </si>
  <si>
    <t>Festival of Music 2026
Associate Affiliation</t>
  </si>
  <si>
    <t xml:space="preserve"> Piano Accompaniments @ $90.00 set</t>
  </si>
  <si>
    <t>Early bird due date Friday 21 November (Week 6, Term 4)</t>
  </si>
  <si>
    <t xml:space="preserve"> Student Learning Materials @ $28.00 ea</t>
  </si>
  <si>
    <r>
      <rPr>
        <sz val="12.5"/>
        <rFont val="Calibri"/>
        <family val="2"/>
        <scheme val="minor"/>
      </rPr>
      <t xml:space="preserve">- </t>
    </r>
    <r>
      <rPr>
        <sz val="12.5"/>
        <color theme="1"/>
        <rFont val="Calibri"/>
        <family val="2"/>
        <scheme val="minor"/>
      </rPr>
      <t>Enter today's date in the teal box</t>
    </r>
  </si>
  <si>
    <t>If you require clarification or assistance when completing this form, please contact us on 8261 5438.</t>
  </si>
  <si>
    <t>Need more information? email office.psmf925@schools.sa.edu.au  or contact the PSMF office on 8261 5438.</t>
  </si>
  <si>
    <t xml:space="preserve"> (Fill in today's date - teal box above)</t>
  </si>
  <si>
    <t xml:space="preserve"> HPI Accompanists have their own set - select if you wish to buy an additional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</si>
</sst>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color theme="1"/>
      <name val="Calibri"/>
      <family val="2"/>
    </font>
    <font>
      <b/>
      <sz val="12.5"/>
      <color theme="1"/>
      <name val="Calibri"/>
      <family val="2"/>
      <scheme val="minor"/>
    </font>
    <font>
      <sz val="12.5"/>
      <color rgb="FF10A8A4"/>
      <name val="Calibri"/>
      <family val="2"/>
      <scheme val="minor"/>
    </font>
    <font>
      <b/>
      <sz val="13"/>
      <color theme="1"/>
      <name val="Calibri"/>
      <family val="2"/>
    </font>
    <font>
      <u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5"/>
      <name val="Calibri"/>
      <family val="2"/>
      <scheme val="minor"/>
    </font>
    <font>
      <sz val="8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rgb="FF0070C0"/>
      <name val="Calibri"/>
      <family val="2"/>
    </font>
    <font>
      <sz val="10"/>
      <name val="Arial"/>
      <family val="2"/>
    </font>
    <font>
      <b/>
      <sz val="12.5"/>
      <color rgb="FFC00000"/>
      <name val="Calibri"/>
      <family val="2"/>
    </font>
    <font>
      <sz val="12.5"/>
      <color theme="0"/>
      <name val="Calibri"/>
      <family val="2"/>
    </font>
    <font>
      <b/>
      <sz val="13"/>
      <name val="Calibri"/>
      <family val="2"/>
    </font>
    <font>
      <b/>
      <sz val="12.5"/>
      <color rgb="FF10A8A4"/>
      <name val="Calibri"/>
      <family val="2"/>
      <scheme val="minor"/>
    </font>
    <font>
      <b/>
      <sz val="12.5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EE0E0"/>
        <bgColor indexed="64"/>
      </patternFill>
    </fill>
    <fill>
      <patternFill patternType="solid">
        <fgColor rgb="FFC7EFE5"/>
        <bgColor indexed="64"/>
      </patternFill>
    </fill>
    <fill>
      <patternFill patternType="solid">
        <fgColor rgb="FF8BD1C4"/>
        <bgColor indexed="64"/>
      </patternFill>
    </fill>
    <fill>
      <patternFill patternType="solid">
        <fgColor rgb="FFA7E719"/>
        <bgColor indexed="64"/>
      </patternFill>
    </fill>
    <fill>
      <patternFill patternType="solid">
        <fgColor rgb="FF13C0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4" fillId="2" borderId="11" xfId="0" applyFont="1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2" borderId="4" xfId="0" applyFill="1" applyBorder="1"/>
    <xf numFmtId="0" fontId="9" fillId="2" borderId="0" xfId="0" applyFont="1" applyFill="1"/>
    <xf numFmtId="0" fontId="15" fillId="0" borderId="0" xfId="0" applyFont="1"/>
    <xf numFmtId="0" fontId="0" fillId="2" borderId="12" xfId="0" applyFill="1" applyBorder="1"/>
    <xf numFmtId="0" fontId="4" fillId="2" borderId="13" xfId="0" applyFont="1" applyFill="1" applyBorder="1"/>
    <xf numFmtId="0" fontId="0" fillId="2" borderId="7" xfId="0" applyFill="1" applyBorder="1"/>
    <xf numFmtId="0" fontId="4" fillId="2" borderId="7" xfId="0" applyFont="1" applyFill="1" applyBorder="1"/>
    <xf numFmtId="0" fontId="0" fillId="2" borderId="14" xfId="0" applyFill="1" applyBorder="1"/>
    <xf numFmtId="0" fontId="18" fillId="2" borderId="0" xfId="0" applyFont="1" applyFill="1"/>
    <xf numFmtId="0" fontId="18" fillId="2" borderId="12" xfId="0" applyFont="1" applyFill="1" applyBorder="1"/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/>
    </xf>
    <xf numFmtId="0" fontId="18" fillId="2" borderId="0" xfId="0" quotePrefix="1" applyFont="1" applyFill="1"/>
    <xf numFmtId="0" fontId="20" fillId="2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10" fillId="2" borderId="30" xfId="0" applyFont="1" applyFill="1" applyBorder="1"/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29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44" fontId="17" fillId="0" borderId="0" xfId="0" applyNumberFormat="1" applyFont="1"/>
    <xf numFmtId="44" fontId="17" fillId="0" borderId="0" xfId="1" applyFont="1"/>
    <xf numFmtId="0" fontId="2" fillId="7" borderId="0" xfId="0" applyFont="1" applyFill="1"/>
    <xf numFmtId="0" fontId="26" fillId="7" borderId="0" xfId="0" applyFont="1" applyFill="1"/>
    <xf numFmtId="0" fontId="0" fillId="7" borderId="0" xfId="0" applyFill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2" fillId="2" borderId="0" xfId="0" applyFont="1" applyFill="1" applyAlignment="1">
      <alignment vertical="center"/>
    </xf>
    <xf numFmtId="0" fontId="18" fillId="2" borderId="0" xfId="0" quotePrefix="1" applyFont="1" applyFill="1" applyAlignment="1">
      <alignment horizontal="left" vertical="center"/>
    </xf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0" fillId="0" borderId="27" xfId="0" applyBorder="1"/>
    <xf numFmtId="0" fontId="17" fillId="0" borderId="0" xfId="0" quotePrefix="1" applyFont="1" applyAlignment="1">
      <alignment horizontal="center"/>
    </xf>
    <xf numFmtId="0" fontId="10" fillId="2" borderId="1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6" fillId="2" borderId="11" xfId="0" applyFont="1" applyFill="1" applyBorder="1"/>
    <xf numFmtId="0" fontId="0" fillId="2" borderId="30" xfId="0" applyFill="1" applyBorder="1"/>
    <xf numFmtId="0" fontId="0" fillId="2" borderId="6" xfId="0" applyFill="1" applyBorder="1"/>
    <xf numFmtId="0" fontId="0" fillId="2" borderId="11" xfId="0" applyFill="1" applyBorder="1"/>
    <xf numFmtId="0" fontId="6" fillId="2" borderId="11" xfId="0" applyFont="1" applyFill="1" applyBorder="1" applyAlignment="1">
      <alignment vertical="top"/>
    </xf>
    <xf numFmtId="0" fontId="6" fillId="2" borderId="26" xfId="0" applyFont="1" applyFill="1" applyBorder="1"/>
    <xf numFmtId="0" fontId="13" fillId="2" borderId="11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indent="1"/>
    </xf>
    <xf numFmtId="0" fontId="0" fillId="2" borderId="5" xfId="0" applyFill="1" applyBorder="1"/>
    <xf numFmtId="0" fontId="0" fillId="2" borderId="35" xfId="0" applyFill="1" applyBorder="1"/>
    <xf numFmtId="0" fontId="1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31" fillId="5" borderId="0" xfId="0" applyFont="1" applyFill="1" applyAlignment="1">
      <alignment vertical="center"/>
    </xf>
    <xf numFmtId="0" fontId="31" fillId="6" borderId="0" xfId="0" applyFont="1" applyFill="1" applyAlignment="1">
      <alignment horizontal="left" vertical="center"/>
    </xf>
    <xf numFmtId="0" fontId="18" fillId="0" borderId="0" xfId="0" quotePrefix="1" applyFont="1"/>
    <xf numFmtId="0" fontId="18" fillId="2" borderId="0" xfId="0" applyFont="1" applyFill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33" fillId="0" borderId="0" xfId="0" applyFont="1" applyAlignment="1">
      <alignment vertical="center"/>
    </xf>
    <xf numFmtId="0" fontId="6" fillId="2" borderId="15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22" fillId="6" borderId="0" xfId="0" applyFont="1" applyFill="1" applyAlignment="1">
      <alignment vertical="center"/>
    </xf>
    <xf numFmtId="0" fontId="19" fillId="2" borderId="0" xfId="0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37" xfId="0" applyFont="1" applyBorder="1"/>
    <xf numFmtId="0" fontId="0" fillId="0" borderId="37" xfId="0" applyBorder="1"/>
    <xf numFmtId="0" fontId="12" fillId="2" borderId="12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0" xfId="0" applyFill="1" applyBorder="1"/>
    <xf numFmtId="0" fontId="8" fillId="2" borderId="0" xfId="0" applyFont="1" applyFill="1" applyBorder="1" applyAlignment="1"/>
    <xf numFmtId="0" fontId="8" fillId="2" borderId="12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 indent="1"/>
    </xf>
    <xf numFmtId="0" fontId="6" fillId="2" borderId="0" xfId="0" quotePrefix="1" applyFont="1" applyFill="1" applyBorder="1" applyAlignment="1">
      <alignment horizontal="left" indent="1"/>
    </xf>
    <xf numFmtId="0" fontId="14" fillId="2" borderId="0" xfId="0" applyFont="1" applyFill="1" applyBorder="1"/>
    <xf numFmtId="0" fontId="16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1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5" fillId="2" borderId="19" xfId="0" applyFont="1" applyFill="1" applyBorder="1" applyAlignment="1" applyProtection="1">
      <alignment horizontal="left" vertical="center" indent="1"/>
      <protection locked="0"/>
    </xf>
    <xf numFmtId="0" fontId="25" fillId="2" borderId="20" xfId="0" applyFont="1" applyFill="1" applyBorder="1" applyAlignment="1" applyProtection="1">
      <alignment horizontal="left" vertical="center" indent="1"/>
      <protection locked="0"/>
    </xf>
    <xf numFmtId="0" fontId="25" fillId="2" borderId="21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25" fillId="2" borderId="2" xfId="0" applyFont="1" applyFill="1" applyBorder="1" applyAlignment="1" applyProtection="1">
      <alignment horizontal="left" vertical="center" indent="1"/>
      <protection locked="0"/>
    </xf>
    <xf numFmtId="0" fontId="25" fillId="2" borderId="3" xfId="0" applyFont="1" applyFill="1" applyBorder="1" applyAlignment="1" applyProtection="1">
      <alignment horizontal="left" vertical="center" indent="1"/>
      <protection locked="0"/>
    </xf>
    <xf numFmtId="0" fontId="25" fillId="2" borderId="18" xfId="0" applyFont="1" applyFill="1" applyBorder="1" applyAlignment="1" applyProtection="1">
      <alignment horizontal="left" vertical="center" indent="1"/>
      <protection locked="0"/>
    </xf>
    <xf numFmtId="0" fontId="25" fillId="2" borderId="22" xfId="0" applyFont="1" applyFill="1" applyBorder="1" applyAlignment="1" applyProtection="1">
      <alignment horizontal="left" vertical="center" indent="1"/>
      <protection locked="0"/>
    </xf>
    <xf numFmtId="0" fontId="25" fillId="2" borderId="23" xfId="0" applyFont="1" applyFill="1" applyBorder="1" applyAlignment="1" applyProtection="1">
      <alignment horizontal="left" vertical="center" indent="1"/>
      <protection locked="0"/>
    </xf>
    <xf numFmtId="0" fontId="25" fillId="2" borderId="24" xfId="0" applyFont="1" applyFill="1" applyBorder="1" applyAlignment="1" applyProtection="1">
      <alignment horizontal="left" vertical="center" indent="1"/>
      <protection locked="0"/>
    </xf>
    <xf numFmtId="44" fontId="7" fillId="2" borderId="33" xfId="0" applyNumberFormat="1" applyFont="1" applyFill="1" applyBorder="1" applyAlignment="1">
      <alignment vertical="center"/>
    </xf>
    <xf numFmtId="44" fontId="7" fillId="2" borderId="34" xfId="0" applyNumberFormat="1" applyFont="1" applyFill="1" applyBorder="1" applyAlignment="1">
      <alignment vertical="center"/>
    </xf>
    <xf numFmtId="44" fontId="7" fillId="2" borderId="3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44" fontId="11" fillId="0" borderId="33" xfId="1" applyFont="1" applyFill="1" applyBorder="1" applyAlignment="1" applyProtection="1">
      <alignment horizontal="center" vertical="center"/>
    </xf>
    <xf numFmtId="44" fontId="11" fillId="0" borderId="34" xfId="1" applyFont="1" applyFill="1" applyBorder="1" applyAlignment="1" applyProtection="1">
      <alignment horizontal="center" vertical="center"/>
    </xf>
    <xf numFmtId="44" fontId="11" fillId="0" borderId="35" xfId="1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0" fillId="2" borderId="6" xfId="2" applyNumberFormat="1" applyFont="1" applyFill="1" applyBorder="1" applyAlignment="1">
      <alignment horizontal="left"/>
    </xf>
    <xf numFmtId="0" fontId="24" fillId="2" borderId="6" xfId="0" applyNumberFormat="1" applyFont="1" applyFill="1" applyBorder="1" applyAlignment="1">
      <alignment horizontal="left"/>
    </xf>
    <xf numFmtId="164" fontId="24" fillId="7" borderId="3" xfId="0" applyNumberFormat="1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12" fillId="2" borderId="3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44" fontId="7" fillId="2" borderId="33" xfId="0" applyNumberFormat="1" applyFont="1" applyFill="1" applyBorder="1" applyAlignment="1">
      <alignment horizontal="center" vertical="center"/>
    </xf>
    <xf numFmtId="44" fontId="7" fillId="2" borderId="34" xfId="0" applyNumberFormat="1" applyFont="1" applyFill="1" applyBorder="1" applyAlignment="1">
      <alignment horizontal="center" vertical="center"/>
    </xf>
    <xf numFmtId="44" fontId="7" fillId="2" borderId="35" xfId="0" applyNumberFormat="1" applyFont="1" applyFill="1" applyBorder="1" applyAlignment="1">
      <alignment horizontal="center" vertical="center"/>
    </xf>
    <xf numFmtId="2" fontId="7" fillId="6" borderId="28" xfId="0" applyNumberFormat="1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10" fillId="8" borderId="25" xfId="0" applyFont="1" applyFill="1" applyBorder="1" applyAlignment="1">
      <alignment horizontal="right" vertical="center"/>
    </xf>
    <xf numFmtId="0" fontId="10" fillId="8" borderId="0" xfId="0" applyFont="1" applyFill="1" applyBorder="1" applyAlignment="1">
      <alignment horizontal="right" vertical="center"/>
    </xf>
    <xf numFmtId="44" fontId="10" fillId="8" borderId="34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44" fontId="11" fillId="2" borderId="34" xfId="0" applyNumberFormat="1" applyFont="1" applyFill="1" applyBorder="1" applyAlignment="1">
      <alignment horizontal="center" vertical="center"/>
    </xf>
    <xf numFmtId="44" fontId="11" fillId="2" borderId="34" xfId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 indent="1"/>
    </xf>
  </cellXfs>
  <cellStyles count="3">
    <cellStyle name="Currency" xfId="1" builtinId="4"/>
    <cellStyle name="Hyperlink" xfId="2" builtinId="8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</dxfs>
  <tableStyles count="0" defaultTableStyle="TableStyleMedium2" defaultPivotStyle="PivotStyleLight16"/>
  <colors>
    <mruColors>
      <color rgb="FF10A8A4"/>
      <color rgb="FFA7E719"/>
      <color rgb="FFFF6D6D"/>
      <color rgb="FFC7EFE5"/>
      <color rgb="FFABA7F3"/>
      <color rgb="FFAEE0E0"/>
      <color rgb="FFF6F490"/>
      <color rgb="FF8BD1C4"/>
      <color rgb="FF13C0BE"/>
      <color rgb="FF9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6608</xdr:colOff>
      <xdr:row>1</xdr:row>
      <xdr:rowOff>19050</xdr:rowOff>
    </xdr:from>
    <xdr:to>
      <xdr:col>3</xdr:col>
      <xdr:colOff>713255</xdr:colOff>
      <xdr:row>4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61" y="119903"/>
          <a:ext cx="1255735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639298</xdr:colOff>
      <xdr:row>10</xdr:row>
      <xdr:rowOff>206257</xdr:rowOff>
    </xdr:from>
    <xdr:to>
      <xdr:col>3</xdr:col>
      <xdr:colOff>963148</xdr:colOff>
      <xdr:row>12</xdr:row>
      <xdr:rowOff>21360</xdr:rowOff>
    </xdr:to>
    <xdr:pic>
      <xdr:nvPicPr>
        <xdr:cNvPr id="3" name="Picture 2" descr="No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439" y="5212835"/>
          <a:ext cx="323850" cy="3008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626409</xdr:colOff>
      <xdr:row>16</xdr:row>
      <xdr:rowOff>220266</xdr:rowOff>
    </xdr:from>
    <xdr:to>
      <xdr:col>3</xdr:col>
      <xdr:colOff>959784</xdr:colOff>
      <xdr:row>18</xdr:row>
      <xdr:rowOff>42092</xdr:rowOff>
    </xdr:to>
    <xdr:pic>
      <xdr:nvPicPr>
        <xdr:cNvPr id="5" name="Picture 4" descr="No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550" y="5703094"/>
          <a:ext cx="333375" cy="29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21772</xdr:rowOff>
    </xdr:from>
    <xdr:to>
      <xdr:col>1</xdr:col>
      <xdr:colOff>1228725</xdr:colOff>
      <xdr:row>4</xdr:row>
      <xdr:rowOff>238220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8" y="97972"/>
          <a:ext cx="1219202" cy="1168948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1</xdr:row>
      <xdr:rowOff>114301</xdr:rowOff>
    </xdr:from>
    <xdr:to>
      <xdr:col>10</xdr:col>
      <xdr:colOff>476251</xdr:colOff>
      <xdr:row>3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534026" y="190501"/>
          <a:ext cx="476250" cy="533399"/>
          <a:chOff x="31284" y="66330"/>
          <a:chExt cx="735409" cy="773972"/>
        </a:xfrm>
      </xdr:grpSpPr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1284" y="135433"/>
            <a:ext cx="735409" cy="704869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5" name="Text Box 170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631" y="66330"/>
            <a:ext cx="456394" cy="637634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32976</xdr:rowOff>
    </xdr:from>
    <xdr:to>
      <xdr:col>2</xdr:col>
      <xdr:colOff>295382</xdr:colOff>
      <xdr:row>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8"/>
        <a:stretch/>
      </xdr:blipFill>
      <xdr:spPr>
        <a:xfrm>
          <a:off x="123823" y="80601"/>
          <a:ext cx="1263165" cy="1205273"/>
        </a:xfrm>
        <a:prstGeom prst="rect">
          <a:avLst/>
        </a:prstGeom>
      </xdr:spPr>
    </xdr:pic>
    <xdr:clientData/>
  </xdr:twoCellAnchor>
  <xdr:twoCellAnchor>
    <xdr:from>
      <xdr:col>9</xdr:col>
      <xdr:colOff>247649</xdr:colOff>
      <xdr:row>1</xdr:row>
      <xdr:rowOff>85723</xdr:rowOff>
    </xdr:from>
    <xdr:to>
      <xdr:col>9</xdr:col>
      <xdr:colOff>771008</xdr:colOff>
      <xdr:row>3</xdr:row>
      <xdr:rowOff>95251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162674" y="133348"/>
          <a:ext cx="523359" cy="581028"/>
          <a:chOff x="7458225" y="1211353"/>
          <a:chExt cx="672353" cy="739456"/>
        </a:xfrm>
      </xdr:grpSpPr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458225" y="1292967"/>
            <a:ext cx="672353" cy="657842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8" name="Text Box 170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29817" y="1211353"/>
            <a:ext cx="346505" cy="471200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2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Q9:R13" totalsRowShown="0" headerRowDxfId="3" dataDxfId="2">
  <autoFilter ref="Q9:R13" xr:uid="{00000000-0009-0000-0100-000001000000}"/>
  <tableColumns count="2">
    <tableColumn id="1" xr3:uid="{00000000-0010-0000-0000-000001000000}" name="Affiliate Checkbox" dataDxfId="1"/>
    <tableColumn id="2" xr3:uid="{00000000-0010-0000-0000-000002000000}" name="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=@'1.%20Affiliation%20Details'!C10:K10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showRowColHeaders="0" tabSelected="1" topLeftCell="A13" zoomScaleNormal="100" workbookViewId="0">
      <selection activeCell="M30" sqref="M30"/>
    </sheetView>
  </sheetViews>
  <sheetFormatPr defaultRowHeight="18.75" x14ac:dyDescent="0.3"/>
  <cols>
    <col min="1" max="1" width="1.5703125" customWidth="1"/>
    <col min="2" max="2" width="1.85546875" style="1" customWidth="1"/>
    <col min="3" max="3" width="6.42578125" customWidth="1"/>
    <col min="4" max="4" width="16.5703125" customWidth="1"/>
    <col min="5" max="5" width="15.7109375" customWidth="1"/>
    <col min="6" max="9" width="10.5703125" customWidth="1"/>
    <col min="10" max="10" width="10.85546875" customWidth="1"/>
    <col min="11" max="11" width="11.7109375" customWidth="1"/>
    <col min="12" max="12" width="6" customWidth="1"/>
  </cols>
  <sheetData>
    <row r="1" spans="1:15" ht="7.5" customHeight="1" thickBot="1" x14ac:dyDescent="0.35"/>
    <row r="2" spans="1:15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5" ht="35.25" customHeight="1" x14ac:dyDescent="0.5">
      <c r="A3" s="3"/>
      <c r="B3" s="4"/>
      <c r="C3" s="14" t="s">
        <v>15</v>
      </c>
      <c r="D3" s="114" t="s">
        <v>46</v>
      </c>
      <c r="E3" s="114"/>
      <c r="F3" s="114"/>
      <c r="G3" s="114"/>
      <c r="H3" s="114"/>
      <c r="I3" s="114"/>
      <c r="J3" s="114"/>
      <c r="K3" s="115"/>
    </row>
    <row r="4" spans="1:15" ht="27.75" customHeight="1" x14ac:dyDescent="0.3">
      <c r="A4" s="3"/>
      <c r="B4" s="4"/>
      <c r="D4" s="116" t="s">
        <v>14</v>
      </c>
      <c r="E4" s="116"/>
      <c r="F4" s="116"/>
      <c r="G4" s="116"/>
      <c r="H4" s="116"/>
      <c r="I4" s="116"/>
      <c r="J4" s="116"/>
      <c r="K4" s="117"/>
    </row>
    <row r="5" spans="1:15" ht="24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5" ht="12" customHeight="1" x14ac:dyDescent="0.3">
      <c r="A6" s="3"/>
      <c r="B6" s="4"/>
      <c r="C6" s="3"/>
      <c r="D6" s="3"/>
      <c r="E6" s="3"/>
      <c r="F6" s="3"/>
      <c r="G6" s="3"/>
      <c r="H6" s="3"/>
      <c r="I6" s="3"/>
      <c r="J6" s="3"/>
      <c r="K6" s="16"/>
    </row>
    <row r="7" spans="1:15" ht="7.5" customHeight="1" x14ac:dyDescent="0.3">
      <c r="A7" s="3"/>
      <c r="B7" s="4"/>
      <c r="C7" s="3"/>
      <c r="D7" s="3"/>
      <c r="E7" s="3"/>
      <c r="F7" s="3"/>
      <c r="G7" s="3"/>
      <c r="H7" s="3"/>
      <c r="I7" s="3"/>
      <c r="J7" s="3"/>
      <c r="K7" s="16"/>
    </row>
    <row r="8" spans="1:15" ht="19.5" customHeight="1" x14ac:dyDescent="0.3">
      <c r="A8" s="3"/>
      <c r="B8" s="4"/>
      <c r="C8" s="3"/>
      <c r="D8" s="3"/>
      <c r="E8" s="3"/>
      <c r="F8" s="3"/>
      <c r="G8" s="3"/>
      <c r="H8" s="3"/>
      <c r="I8" s="3"/>
      <c r="J8" s="3"/>
      <c r="K8" s="16"/>
    </row>
    <row r="9" spans="1:15" s="6" customFormat="1" ht="15.75" customHeight="1" x14ac:dyDescent="0.3">
      <c r="A9"/>
      <c r="B9" s="4"/>
      <c r="C9" s="74"/>
      <c r="D9" s="74"/>
      <c r="E9" s="74"/>
      <c r="F9" s="74"/>
      <c r="G9" s="74"/>
      <c r="H9" s="74"/>
      <c r="I9" s="74"/>
      <c r="J9" s="74"/>
      <c r="K9" s="75"/>
      <c r="L9"/>
      <c r="M9"/>
    </row>
    <row r="10" spans="1:15" ht="19.5" customHeight="1" x14ac:dyDescent="0.35">
      <c r="B10" s="69"/>
      <c r="C10" s="67"/>
      <c r="D10" s="67"/>
      <c r="E10" s="67"/>
      <c r="F10" s="67"/>
      <c r="G10" s="67"/>
      <c r="H10" s="67"/>
      <c r="I10" s="67"/>
      <c r="J10" s="67"/>
      <c r="K10" s="68"/>
      <c r="M10" s="6"/>
      <c r="O10" s="15"/>
    </row>
    <row r="11" spans="1:15" ht="19.5" customHeight="1" x14ac:dyDescent="0.35">
      <c r="B11" s="4"/>
      <c r="C11" s="21"/>
      <c r="D11" s="21"/>
      <c r="E11" s="21"/>
      <c r="F11" s="21"/>
      <c r="G11" s="21"/>
      <c r="H11" s="21"/>
      <c r="I11" s="21"/>
      <c r="J11" s="67"/>
      <c r="K11" s="22"/>
      <c r="O11" s="15"/>
    </row>
    <row r="12" spans="1:15" x14ac:dyDescent="0.3">
      <c r="B12" s="4"/>
      <c r="C12" s="118" t="s">
        <v>19</v>
      </c>
      <c r="D12" s="118"/>
      <c r="E12" s="27" t="s">
        <v>39</v>
      </c>
      <c r="F12" s="27"/>
      <c r="G12" s="27"/>
      <c r="H12" s="27"/>
      <c r="I12" s="27"/>
      <c r="J12" s="67"/>
      <c r="K12" s="22"/>
    </row>
    <row r="13" spans="1:15" ht="18.75" customHeight="1" x14ac:dyDescent="0.3">
      <c r="B13" s="4"/>
      <c r="C13" s="26"/>
      <c r="D13" s="26"/>
      <c r="E13" s="71" t="s">
        <v>44</v>
      </c>
      <c r="F13" s="27"/>
      <c r="G13" s="27"/>
      <c r="H13" s="27"/>
      <c r="I13" s="27"/>
      <c r="J13" s="67"/>
      <c r="K13" s="22"/>
    </row>
    <row r="14" spans="1:15" x14ac:dyDescent="0.3">
      <c r="B14" s="4"/>
      <c r="C14" s="26"/>
      <c r="D14" s="26"/>
      <c r="E14" s="44" t="s">
        <v>41</v>
      </c>
      <c r="F14" s="24"/>
      <c r="G14" s="24"/>
      <c r="H14" s="24"/>
      <c r="I14" s="24"/>
      <c r="J14" s="67"/>
      <c r="K14" s="22"/>
    </row>
    <row r="15" spans="1:15" ht="23.25" customHeight="1" x14ac:dyDescent="0.3">
      <c r="B15" s="4"/>
      <c r="C15" s="26"/>
      <c r="D15" s="26"/>
      <c r="E15" s="44" t="s">
        <v>42</v>
      </c>
      <c r="F15" s="24"/>
      <c r="G15" s="24"/>
      <c r="H15" s="24"/>
      <c r="I15" s="24"/>
      <c r="J15" s="67"/>
      <c r="K15" s="22"/>
    </row>
    <row r="16" spans="1:15" x14ac:dyDescent="0.3">
      <c r="B16" s="4"/>
      <c r="C16" s="26"/>
      <c r="D16" s="26"/>
      <c r="E16" s="44"/>
      <c r="F16" s="24"/>
      <c r="G16" s="24"/>
      <c r="H16" s="24"/>
      <c r="I16" s="24"/>
      <c r="J16" s="67"/>
      <c r="K16" s="22"/>
    </row>
    <row r="17" spans="2:11" x14ac:dyDescent="0.3">
      <c r="B17" s="4"/>
      <c r="C17" s="26"/>
      <c r="D17" s="26"/>
      <c r="E17" s="26"/>
      <c r="F17" s="24"/>
      <c r="G17" s="24"/>
      <c r="H17" s="24"/>
      <c r="I17" s="24"/>
      <c r="J17" s="67"/>
      <c r="K17" s="22"/>
    </row>
    <row r="18" spans="2:11" x14ac:dyDescent="0.3">
      <c r="B18" s="4"/>
      <c r="C18" s="118" t="s">
        <v>19</v>
      </c>
      <c r="D18" s="118"/>
      <c r="E18" s="82" t="s">
        <v>40</v>
      </c>
      <c r="F18" s="82"/>
      <c r="G18" s="82"/>
      <c r="H18" s="82"/>
      <c r="I18" s="82"/>
      <c r="J18" s="67"/>
      <c r="K18" s="22"/>
    </row>
    <row r="19" spans="2:11" x14ac:dyDescent="0.3">
      <c r="B19" s="4"/>
      <c r="C19" s="26"/>
      <c r="D19" s="26"/>
      <c r="E19" s="72" t="s">
        <v>44</v>
      </c>
      <c r="F19" s="70"/>
      <c r="G19" s="70"/>
      <c r="H19" s="70"/>
      <c r="I19" s="70"/>
      <c r="J19" s="67"/>
      <c r="K19" s="22"/>
    </row>
    <row r="20" spans="2:11" x14ac:dyDescent="0.3">
      <c r="B20" s="4"/>
      <c r="C20" s="26"/>
      <c r="D20" s="26"/>
      <c r="E20" s="73" t="s">
        <v>70</v>
      </c>
      <c r="F20" s="21"/>
      <c r="G20" s="21"/>
      <c r="H20" s="21"/>
      <c r="I20" s="21"/>
      <c r="J20" s="21"/>
      <c r="K20" s="22"/>
    </row>
    <row r="21" spans="2:11" x14ac:dyDescent="0.3">
      <c r="B21" s="4"/>
      <c r="C21" s="26"/>
      <c r="D21" s="26"/>
      <c r="E21" s="73" t="s">
        <v>43</v>
      </c>
      <c r="F21" s="21"/>
      <c r="G21" s="21"/>
      <c r="H21" s="21"/>
      <c r="I21" s="21"/>
      <c r="J21" s="21"/>
      <c r="K21" s="22"/>
    </row>
    <row r="22" spans="2:11" x14ac:dyDescent="0.3">
      <c r="B22" s="4"/>
      <c r="C22" s="31"/>
      <c r="D22" s="32"/>
      <c r="E22" s="25" t="s">
        <v>64</v>
      </c>
      <c r="F22" s="21"/>
      <c r="G22" s="21"/>
      <c r="H22" s="21"/>
      <c r="I22" s="21"/>
      <c r="J22" s="21"/>
      <c r="K22" s="22"/>
    </row>
    <row r="23" spans="2:11" x14ac:dyDescent="0.3">
      <c r="B23" s="4"/>
      <c r="C23" s="31"/>
      <c r="D23" s="32"/>
      <c r="E23" s="25" t="s">
        <v>65</v>
      </c>
      <c r="F23" s="21"/>
      <c r="G23" s="21"/>
      <c r="H23" s="21"/>
      <c r="I23" s="21"/>
      <c r="J23" s="21"/>
      <c r="K23" s="22"/>
    </row>
    <row r="24" spans="2:11" x14ac:dyDescent="0.3">
      <c r="B24" s="4"/>
      <c r="C24" s="31"/>
      <c r="D24" s="32"/>
      <c r="E24" s="25"/>
      <c r="F24" s="21"/>
      <c r="G24" s="21"/>
      <c r="H24" s="21"/>
      <c r="I24" s="21"/>
      <c r="J24" s="21"/>
      <c r="K24" s="22"/>
    </row>
    <row r="25" spans="2:11" x14ac:dyDescent="0.3">
      <c r="B25" s="4"/>
      <c r="C25" s="31"/>
      <c r="D25" s="32"/>
      <c r="E25" s="25"/>
      <c r="F25" s="21"/>
      <c r="G25" s="21"/>
      <c r="H25" s="21"/>
      <c r="I25" s="21"/>
      <c r="J25" s="21"/>
      <c r="K25" s="22"/>
    </row>
    <row r="26" spans="2:11" x14ac:dyDescent="0.3">
      <c r="B26" s="4"/>
      <c r="C26" s="31"/>
      <c r="D26" s="32"/>
      <c r="E26" s="25"/>
      <c r="F26" s="21"/>
      <c r="G26" s="21"/>
      <c r="H26" s="21"/>
      <c r="I26" s="21"/>
      <c r="J26" s="21"/>
      <c r="K26" s="22"/>
    </row>
    <row r="27" spans="2:11" x14ac:dyDescent="0.3">
      <c r="B27" s="4"/>
      <c r="C27" s="118"/>
      <c r="D27" s="118"/>
      <c r="E27" s="43"/>
      <c r="F27" s="21"/>
      <c r="G27" s="21"/>
      <c r="H27" s="21"/>
      <c r="I27" s="21"/>
      <c r="J27" s="21"/>
      <c r="K27" s="22"/>
    </row>
    <row r="28" spans="2:11" x14ac:dyDescent="0.3">
      <c r="B28" s="4"/>
      <c r="C28" s="3"/>
      <c r="D28" s="111" t="s">
        <v>57</v>
      </c>
      <c r="E28" s="111"/>
      <c r="F28" s="111"/>
      <c r="G28" s="111"/>
      <c r="H28" s="111"/>
      <c r="I28" s="111"/>
      <c r="J28" s="111"/>
      <c r="K28" s="22"/>
    </row>
    <row r="29" spans="2:11" x14ac:dyDescent="0.3">
      <c r="B29" s="4"/>
      <c r="C29" s="3"/>
      <c r="D29" s="21"/>
      <c r="E29" s="23" t="s">
        <v>16</v>
      </c>
      <c r="F29" s="23" t="s">
        <v>53</v>
      </c>
      <c r="G29" s="21"/>
      <c r="H29" s="21"/>
      <c r="I29" s="21"/>
      <c r="J29" s="21"/>
      <c r="K29" s="22"/>
    </row>
    <row r="30" spans="2:11" x14ac:dyDescent="0.3">
      <c r="B30" s="4"/>
      <c r="C30" s="3"/>
      <c r="D30" s="21"/>
      <c r="E30" s="23" t="s">
        <v>9</v>
      </c>
      <c r="F30" s="23" t="s">
        <v>54</v>
      </c>
      <c r="G30" s="23" t="s">
        <v>17</v>
      </c>
      <c r="H30" s="21"/>
      <c r="I30" s="21"/>
      <c r="J30" s="21"/>
      <c r="K30" s="22"/>
    </row>
    <row r="31" spans="2:11" x14ac:dyDescent="0.3">
      <c r="B31" s="4"/>
      <c r="C31" s="3"/>
      <c r="D31" s="21"/>
      <c r="E31" s="23" t="s">
        <v>18</v>
      </c>
      <c r="F31" s="83" t="s">
        <v>56</v>
      </c>
      <c r="G31" s="21"/>
      <c r="H31" s="21"/>
      <c r="I31" s="21"/>
      <c r="J31" s="21"/>
      <c r="K31" s="22"/>
    </row>
    <row r="32" spans="2:11" x14ac:dyDescent="0.3">
      <c r="B32" s="4"/>
      <c r="C32" s="3"/>
      <c r="D32" s="21"/>
      <c r="E32" s="23" t="s">
        <v>10</v>
      </c>
      <c r="F32" s="23" t="s">
        <v>55</v>
      </c>
      <c r="G32" s="21"/>
      <c r="H32" s="21"/>
      <c r="I32" s="21"/>
      <c r="J32" s="21"/>
      <c r="K32" s="22"/>
    </row>
    <row r="33" spans="2:11" x14ac:dyDescent="0.3">
      <c r="B33" s="4"/>
      <c r="C33" s="21"/>
      <c r="D33" s="21"/>
      <c r="E33" s="21"/>
      <c r="F33" s="21"/>
      <c r="G33" s="21"/>
      <c r="H33" s="21"/>
      <c r="I33" s="21"/>
      <c r="J33" s="21"/>
      <c r="K33" s="22"/>
    </row>
    <row r="34" spans="2:11" x14ac:dyDescent="0.3">
      <c r="B34" s="4"/>
      <c r="C34" s="21"/>
      <c r="D34" s="21"/>
      <c r="E34" s="25"/>
      <c r="F34" s="21"/>
      <c r="G34" s="21"/>
      <c r="H34" s="21"/>
      <c r="I34" s="21"/>
      <c r="J34" s="21"/>
      <c r="K34" s="22"/>
    </row>
    <row r="35" spans="2:11" x14ac:dyDescent="0.3">
      <c r="B35" s="4"/>
      <c r="C35" s="66"/>
      <c r="D35" s="112" t="s">
        <v>63</v>
      </c>
      <c r="E35" s="112"/>
      <c r="F35" s="112"/>
      <c r="G35" s="112"/>
      <c r="H35" s="112"/>
      <c r="I35" s="112"/>
      <c r="J35" s="112"/>
      <c r="K35" s="113"/>
    </row>
    <row r="36" spans="2:11" x14ac:dyDescent="0.3">
      <c r="B36" s="4"/>
      <c r="C36" s="66"/>
      <c r="D36" s="112"/>
      <c r="E36" s="112"/>
      <c r="F36" s="112"/>
      <c r="G36" s="112"/>
      <c r="H36" s="112"/>
      <c r="I36" s="112"/>
      <c r="J36" s="112"/>
      <c r="K36" s="113"/>
    </row>
    <row r="37" spans="2:11" x14ac:dyDescent="0.3">
      <c r="B37" s="4"/>
      <c r="C37" s="66"/>
      <c r="D37" s="88"/>
      <c r="E37" s="88"/>
      <c r="F37" s="88"/>
      <c r="G37" s="88"/>
      <c r="H37" s="88"/>
      <c r="I37" s="88"/>
      <c r="J37" s="88"/>
      <c r="K37" s="89"/>
    </row>
    <row r="38" spans="2:11" ht="31.5" customHeight="1" x14ac:dyDescent="0.3">
      <c r="B38" s="4"/>
      <c r="C38" s="108" t="s">
        <v>71</v>
      </c>
      <c r="D38" s="109"/>
      <c r="E38" s="109"/>
      <c r="F38" s="109"/>
      <c r="G38" s="109"/>
      <c r="H38" s="109"/>
      <c r="I38" s="109"/>
      <c r="J38" s="109"/>
      <c r="K38" s="110"/>
    </row>
    <row r="39" spans="2:11" ht="17.25" customHeight="1" thickBot="1" x14ac:dyDescent="0.35">
      <c r="B39" s="17"/>
      <c r="C39" s="18"/>
      <c r="D39" s="18"/>
      <c r="E39" s="19"/>
      <c r="F39" s="18"/>
      <c r="G39" s="18"/>
      <c r="H39" s="18"/>
      <c r="I39" s="18"/>
      <c r="J39" s="18"/>
      <c r="K39" s="20"/>
    </row>
    <row r="40" spans="2:11" ht="17.25" customHeight="1" x14ac:dyDescent="0.3">
      <c r="E40" s="1"/>
    </row>
    <row r="41" spans="2:11" ht="17.25" customHeight="1" x14ac:dyDescent="0.3">
      <c r="E41" s="1"/>
    </row>
    <row r="42" spans="2:11" ht="17.25" customHeight="1" x14ac:dyDescent="0.3">
      <c r="E42" s="1"/>
    </row>
    <row r="43" spans="2:11" ht="17.25" customHeight="1" x14ac:dyDescent="0.3"/>
  </sheetData>
  <sheetProtection algorithmName="SHA-512" hashValue="UKyIc6HjeskRBtD6M7PLPyWouI/mKiNArmkyKfkrxHFHs/auxameZzAuV064s5zSaQ6hXKb0ldXxc4Ea5WZPBg==" saltValue="2cyC7UChVhjxRvi+G+IMHQ==" spinCount="100000" sheet="1" selectLockedCells="1"/>
  <mergeCells count="8">
    <mergeCell ref="C38:K38"/>
    <mergeCell ref="D28:J28"/>
    <mergeCell ref="D35:K36"/>
    <mergeCell ref="D3:K3"/>
    <mergeCell ref="D4:K4"/>
    <mergeCell ref="C12:D12"/>
    <mergeCell ref="C18:D18"/>
    <mergeCell ref="C27:D27"/>
  </mergeCells>
  <pageMargins left="0.35" right="0.43" top="0.42" bottom="0.27" header="0.2" footer="0.2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D1C4"/>
    <pageSetUpPr fitToPage="1"/>
  </sheetPr>
  <dimension ref="A1:O25"/>
  <sheetViews>
    <sheetView showGridLines="0" showRowColHeaders="0" zoomScaleNormal="100" workbookViewId="0">
      <selection activeCell="C10" sqref="C10:K10"/>
    </sheetView>
  </sheetViews>
  <sheetFormatPr defaultRowHeight="18.75" x14ac:dyDescent="0.3"/>
  <cols>
    <col min="1" max="1" width="3" customWidth="1"/>
    <col min="2" max="2" width="27.28515625" style="1" customWidth="1"/>
    <col min="3" max="3" width="6.140625" customWidth="1"/>
    <col min="4" max="5" width="6.42578125" customWidth="1"/>
    <col min="6" max="6" width="6.28515625" customWidth="1"/>
    <col min="7" max="7" width="7.28515625" customWidth="1"/>
    <col min="8" max="8" width="6.140625" customWidth="1"/>
    <col min="9" max="9" width="6.28515625" customWidth="1"/>
    <col min="10" max="10" width="7.7109375" customWidth="1"/>
    <col min="11" max="11" width="18.85546875" customWidth="1"/>
    <col min="12" max="12" width="6" customWidth="1"/>
    <col min="14" max="14" width="17" bestFit="1" customWidth="1"/>
    <col min="15" max="15" width="10.140625" customWidth="1"/>
    <col min="18" max="18" width="19.28515625" customWidth="1"/>
  </cols>
  <sheetData>
    <row r="1" spans="1:14" ht="6" customHeight="1" thickBot="1" x14ac:dyDescent="0.35"/>
    <row r="2" spans="1:14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4" ht="35.25" customHeight="1" x14ac:dyDescent="0.5">
      <c r="A3" s="3"/>
      <c r="B3" s="122" t="s">
        <v>47</v>
      </c>
      <c r="C3" s="123"/>
      <c r="D3" s="123"/>
      <c r="E3" s="123"/>
      <c r="F3" s="123"/>
      <c r="G3" s="123"/>
      <c r="H3" s="123"/>
      <c r="I3" s="123"/>
      <c r="J3" s="123"/>
      <c r="K3" s="115"/>
    </row>
    <row r="4" spans="1:14" ht="27.75" customHeight="1" x14ac:dyDescent="0.3">
      <c r="A4" s="3"/>
      <c r="B4" s="4"/>
      <c r="C4" s="133" t="s">
        <v>58</v>
      </c>
      <c r="D4" s="133"/>
      <c r="E4" s="133"/>
      <c r="F4" s="133"/>
      <c r="G4" s="133"/>
      <c r="H4" s="133"/>
      <c r="I4" s="133"/>
      <c r="J4" s="133"/>
      <c r="K4" s="134"/>
    </row>
    <row r="5" spans="1:14" ht="20.25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4" ht="20.25" customHeight="1" x14ac:dyDescent="0.25">
      <c r="A6" s="3"/>
      <c r="B6" s="102"/>
      <c r="C6" s="103"/>
      <c r="D6" s="103"/>
      <c r="E6" s="103"/>
      <c r="F6" s="103"/>
      <c r="G6" s="103"/>
      <c r="H6" s="103"/>
      <c r="I6" s="103"/>
      <c r="J6" s="103"/>
      <c r="K6" s="90"/>
    </row>
    <row r="7" spans="1:14" ht="5.25" customHeight="1" thickBot="1" x14ac:dyDescent="0.35">
      <c r="A7" s="3"/>
      <c r="B7" s="4"/>
      <c r="C7" s="91"/>
      <c r="D7" s="91"/>
      <c r="E7" s="91"/>
      <c r="F7" s="91"/>
      <c r="G7" s="91"/>
      <c r="H7" s="91"/>
      <c r="I7" s="91"/>
      <c r="J7" s="91"/>
      <c r="K7" s="16"/>
    </row>
    <row r="8" spans="1:14" ht="22.5" customHeight="1" x14ac:dyDescent="0.25">
      <c r="A8" s="3"/>
      <c r="B8" s="127" t="s">
        <v>66</v>
      </c>
      <c r="C8" s="128"/>
      <c r="D8" s="128"/>
      <c r="E8" s="128"/>
      <c r="F8" s="128"/>
      <c r="G8" s="128"/>
      <c r="H8" s="128"/>
      <c r="I8" s="128"/>
      <c r="J8" s="128"/>
      <c r="K8" s="129"/>
    </row>
    <row r="9" spans="1:14" ht="22.5" customHeight="1" thickBot="1" x14ac:dyDescent="0.3">
      <c r="A9" s="3"/>
      <c r="B9" s="130"/>
      <c r="C9" s="131"/>
      <c r="D9" s="131"/>
      <c r="E9" s="131"/>
      <c r="F9" s="131"/>
      <c r="G9" s="131"/>
      <c r="H9" s="131"/>
      <c r="I9" s="131"/>
      <c r="J9" s="131"/>
      <c r="K9" s="132"/>
    </row>
    <row r="10" spans="1:14" s="2" customFormat="1" ht="29.25" customHeight="1" x14ac:dyDescent="0.25">
      <c r="A10" s="5"/>
      <c r="B10" s="79" t="s">
        <v>0</v>
      </c>
      <c r="C10" s="124"/>
      <c r="D10" s="125"/>
      <c r="E10" s="125"/>
      <c r="F10" s="125"/>
      <c r="G10" s="125"/>
      <c r="H10" s="125"/>
      <c r="I10" s="125"/>
      <c r="J10" s="125"/>
      <c r="K10" s="126"/>
      <c r="N10" s="78"/>
    </row>
    <row r="11" spans="1:14" s="2" customFormat="1" ht="29.25" customHeight="1" x14ac:dyDescent="0.25">
      <c r="A11" s="5"/>
      <c r="B11" s="80" t="s">
        <v>1</v>
      </c>
      <c r="C11" s="135"/>
      <c r="D11" s="136"/>
      <c r="E11" s="136"/>
      <c r="F11" s="136"/>
      <c r="G11" s="136"/>
      <c r="H11" s="136"/>
      <c r="I11" s="136"/>
      <c r="J11" s="136"/>
      <c r="K11" s="137"/>
      <c r="N11" s="78"/>
    </row>
    <row r="12" spans="1:14" s="2" customFormat="1" ht="29.25" customHeight="1" x14ac:dyDescent="0.25">
      <c r="A12" s="5"/>
      <c r="B12" s="80" t="s">
        <v>2</v>
      </c>
      <c r="C12" s="135"/>
      <c r="D12" s="136"/>
      <c r="E12" s="136"/>
      <c r="F12" s="136"/>
      <c r="G12" s="136"/>
      <c r="H12" s="136"/>
      <c r="I12" s="136"/>
      <c r="J12" s="136"/>
      <c r="K12" s="137"/>
      <c r="N12" s="78"/>
    </row>
    <row r="13" spans="1:14" s="2" customFormat="1" ht="29.25" customHeight="1" thickBot="1" x14ac:dyDescent="0.3">
      <c r="A13" s="5"/>
      <c r="B13" s="81" t="s">
        <v>6</v>
      </c>
      <c r="C13" s="138"/>
      <c r="D13" s="139"/>
      <c r="E13" s="139"/>
      <c r="F13" s="139"/>
      <c r="G13" s="139"/>
      <c r="H13" s="139"/>
      <c r="I13" s="139"/>
      <c r="J13" s="139"/>
      <c r="K13" s="140"/>
      <c r="N13" s="78"/>
    </row>
    <row r="14" spans="1:14" ht="29.25" customHeight="1" x14ac:dyDescent="0.25">
      <c r="A14" s="3"/>
      <c r="B14" s="79" t="s">
        <v>45</v>
      </c>
      <c r="C14" s="124"/>
      <c r="D14" s="125"/>
      <c r="E14" s="125"/>
      <c r="F14" s="125"/>
      <c r="G14" s="125"/>
      <c r="H14" s="125"/>
      <c r="I14" s="125"/>
      <c r="J14" s="125"/>
      <c r="K14" s="126"/>
      <c r="N14" s="78"/>
    </row>
    <row r="15" spans="1:14" ht="29.25" customHeight="1" thickBot="1" x14ac:dyDescent="0.3">
      <c r="A15" s="3"/>
      <c r="B15" s="198" t="s">
        <v>3</v>
      </c>
      <c r="C15" s="135"/>
      <c r="D15" s="136"/>
      <c r="E15" s="136"/>
      <c r="F15" s="136"/>
      <c r="G15" s="136"/>
      <c r="H15" s="136"/>
      <c r="I15" s="136"/>
      <c r="J15" s="136"/>
      <c r="K15" s="137"/>
      <c r="N15" s="2"/>
    </row>
    <row r="16" spans="1:14" ht="29.25" customHeight="1" x14ac:dyDescent="0.25">
      <c r="A16" s="3"/>
      <c r="B16" s="79" t="s">
        <v>4</v>
      </c>
      <c r="C16" s="124"/>
      <c r="D16" s="125"/>
      <c r="E16" s="125"/>
      <c r="F16" s="125"/>
      <c r="G16" s="125"/>
      <c r="H16" s="125"/>
      <c r="I16" s="125"/>
      <c r="J16" s="125"/>
      <c r="K16" s="126"/>
      <c r="N16" s="78"/>
    </row>
    <row r="17" spans="1:15" ht="29.25" customHeight="1" x14ac:dyDescent="0.25">
      <c r="A17" s="3"/>
      <c r="B17" s="80" t="s">
        <v>5</v>
      </c>
      <c r="C17" s="135"/>
      <c r="D17" s="136"/>
      <c r="E17" s="136"/>
      <c r="F17" s="136"/>
      <c r="G17" s="136"/>
      <c r="H17" s="136"/>
      <c r="I17" s="136"/>
      <c r="J17" s="136"/>
      <c r="K17" s="137"/>
      <c r="N17" s="78"/>
    </row>
    <row r="18" spans="1:15" ht="19.5" customHeight="1" x14ac:dyDescent="0.25">
      <c r="A18" s="3"/>
      <c r="B18" s="104"/>
      <c r="C18" s="91"/>
      <c r="D18" s="91"/>
      <c r="E18" s="91"/>
      <c r="F18" s="91"/>
      <c r="G18" s="91"/>
      <c r="H18" s="91"/>
      <c r="I18" s="91"/>
      <c r="J18" s="91"/>
      <c r="K18" s="16"/>
      <c r="L18" s="6"/>
    </row>
    <row r="19" spans="1:15" ht="19.5" customHeight="1" x14ac:dyDescent="0.25">
      <c r="A19" s="3"/>
      <c r="B19" s="104"/>
      <c r="C19" s="91"/>
      <c r="D19" s="91"/>
      <c r="E19" s="91"/>
      <c r="F19" s="91"/>
      <c r="G19" s="91"/>
      <c r="H19" s="91"/>
      <c r="I19" s="91"/>
      <c r="J19" s="91"/>
      <c r="K19" s="16"/>
      <c r="L19" s="6"/>
    </row>
    <row r="20" spans="1:15" ht="19.5" customHeight="1" x14ac:dyDescent="0.25">
      <c r="A20" s="3"/>
      <c r="B20" s="197" t="s">
        <v>72</v>
      </c>
      <c r="C20" s="106"/>
      <c r="D20" s="106"/>
      <c r="E20" s="106"/>
      <c r="F20" s="106"/>
      <c r="G20" s="106"/>
      <c r="H20" s="106"/>
      <c r="I20" s="106"/>
      <c r="J20" s="106"/>
      <c r="K20" s="107"/>
      <c r="L20" s="84"/>
      <c r="M20" s="84"/>
      <c r="N20" s="84"/>
      <c r="O20" s="84"/>
    </row>
    <row r="21" spans="1:15" ht="16.5" customHeight="1" x14ac:dyDescent="0.25">
      <c r="A21" s="3"/>
      <c r="B21" s="105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5" ht="16.5" customHeight="1" x14ac:dyDescent="0.3">
      <c r="A22" s="3"/>
      <c r="B22" s="4"/>
      <c r="C22" s="91"/>
      <c r="D22" s="91"/>
      <c r="E22" s="91"/>
      <c r="F22" s="91"/>
      <c r="G22" s="91"/>
      <c r="H22" s="91"/>
      <c r="I22" s="91"/>
      <c r="J22" s="91"/>
      <c r="K22" s="16"/>
    </row>
    <row r="23" spans="1:15" ht="15" x14ac:dyDescent="0.25">
      <c r="A23" s="3"/>
      <c r="B23" s="119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5" ht="15" x14ac:dyDescent="0.25">
      <c r="B24" s="119"/>
      <c r="C24" s="120"/>
      <c r="D24" s="120"/>
      <c r="E24" s="120"/>
      <c r="F24" s="120"/>
      <c r="G24" s="120"/>
      <c r="H24" s="120"/>
      <c r="I24" s="120"/>
      <c r="J24" s="120"/>
      <c r="K24" s="121"/>
    </row>
    <row r="25" spans="1:15" ht="19.5" thickBot="1" x14ac:dyDescent="0.35">
      <c r="B25" s="17"/>
      <c r="C25" s="18"/>
      <c r="D25" s="18"/>
      <c r="E25" s="18"/>
      <c r="F25" s="18"/>
      <c r="G25" s="18"/>
      <c r="H25" s="18"/>
      <c r="I25" s="18"/>
      <c r="J25" s="18"/>
      <c r="K25" s="20"/>
    </row>
  </sheetData>
  <sheetProtection algorithmName="SHA-512" hashValue="hTe8OYvOZu4aaDa3783hTTuz+a92Ifx1DmQNf8yimMj3JMXE6csQzeJo5YdXprwDs7Tu948NxzBxNS3hmSsMnA==" saltValue="/EjQoT4zZgSersTqvXMuzw==" spinCount="100000" sheet="1" selectLockedCells="1"/>
  <mergeCells count="12">
    <mergeCell ref="B23:K24"/>
    <mergeCell ref="B3:K3"/>
    <mergeCell ref="C16:K16"/>
    <mergeCell ref="B8:K9"/>
    <mergeCell ref="C4:K4"/>
    <mergeCell ref="C12:K12"/>
    <mergeCell ref="C10:K10"/>
    <mergeCell ref="C11:K11"/>
    <mergeCell ref="C13:K13"/>
    <mergeCell ref="C14:K14"/>
    <mergeCell ref="C15:K15"/>
    <mergeCell ref="C17:K17"/>
  </mergeCells>
  <printOptions horizontalCentered="1"/>
  <pageMargins left="0.3" right="0.27559055118110237" top="0.48" bottom="0.27559055118110237" header="0.23" footer="0.19685039370078741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7E719"/>
    <pageSetUpPr fitToPage="1"/>
  </sheetPr>
  <dimension ref="A1:T189"/>
  <sheetViews>
    <sheetView showGridLines="0" showRowColHeaders="0" zoomScaleNormal="100" workbookViewId="0">
      <selection activeCell="C9" sqref="C9:F9"/>
    </sheetView>
  </sheetViews>
  <sheetFormatPr defaultColWidth="9.140625" defaultRowHeight="15" x14ac:dyDescent="0.25"/>
  <cols>
    <col min="1" max="1" width="1.5703125" customWidth="1"/>
    <col min="2" max="2" width="14.7109375" customWidth="1"/>
    <col min="3" max="3" width="11.5703125" customWidth="1"/>
    <col min="4" max="4" width="11.7109375" customWidth="1"/>
    <col min="5" max="5" width="11" customWidth="1"/>
    <col min="6" max="6" width="9.85546875" customWidth="1"/>
    <col min="7" max="7" width="8.42578125" customWidth="1"/>
    <col min="8" max="8" width="9.7109375" customWidth="1"/>
    <col min="9" max="9" width="10.140625" customWidth="1"/>
    <col min="10" max="10" width="20" customWidth="1"/>
    <col min="11" max="11" width="13.28515625" hidden="1" customWidth="1"/>
    <col min="12" max="16" width="13.28515625" style="33" hidden="1" customWidth="1"/>
    <col min="17" max="20" width="13.28515625" hidden="1" customWidth="1"/>
  </cols>
  <sheetData>
    <row r="1" spans="1:18" ht="3.75" customHeight="1" thickBot="1" x14ac:dyDescent="0.3"/>
    <row r="2" spans="1:18" ht="11.25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1"/>
    </row>
    <row r="3" spans="1:18" ht="33.75" customHeight="1" x14ac:dyDescent="0.5">
      <c r="A3" s="3"/>
      <c r="B3" s="4"/>
      <c r="C3" s="123" t="s">
        <v>59</v>
      </c>
      <c r="D3" s="123"/>
      <c r="E3" s="123"/>
      <c r="F3" s="123"/>
      <c r="G3" s="123"/>
      <c r="H3" s="123"/>
      <c r="I3" s="123"/>
      <c r="J3" s="115"/>
    </row>
    <row r="4" spans="1:18" ht="26.25" customHeight="1" x14ac:dyDescent="0.3">
      <c r="A4" s="3"/>
      <c r="B4" s="4"/>
      <c r="C4" s="148" t="s">
        <v>60</v>
      </c>
      <c r="D4" s="148"/>
      <c r="E4" s="148"/>
      <c r="F4" s="148"/>
      <c r="G4" s="148"/>
      <c r="H4" s="148"/>
      <c r="I4" s="148"/>
      <c r="J4" s="149"/>
    </row>
    <row r="5" spans="1:18" ht="15.75" customHeight="1" x14ac:dyDescent="0.3">
      <c r="A5" s="3"/>
      <c r="B5" s="4"/>
      <c r="C5" s="150" t="s">
        <v>61</v>
      </c>
      <c r="D5" s="150"/>
      <c r="E5" s="150"/>
      <c r="F5" s="150"/>
      <c r="G5" s="150"/>
      <c r="H5" s="150"/>
      <c r="I5" s="150"/>
      <c r="J5" s="117"/>
    </row>
    <row r="6" spans="1:18" ht="15.75" customHeight="1" thickBot="1" x14ac:dyDescent="0.3">
      <c r="A6" s="3"/>
      <c r="B6" s="12"/>
      <c r="C6" s="7"/>
      <c r="D6" s="7"/>
      <c r="E6" s="7"/>
      <c r="F6" s="7"/>
      <c r="G6" s="7"/>
      <c r="H6" s="7"/>
      <c r="I6" s="7"/>
      <c r="J6" s="8"/>
    </row>
    <row r="7" spans="1:18" ht="15" customHeight="1" x14ac:dyDescent="0.3">
      <c r="A7" s="3"/>
      <c r="B7" s="4"/>
      <c r="C7" s="91"/>
      <c r="D7" s="91"/>
      <c r="E7" s="91"/>
      <c r="F7" s="91"/>
      <c r="G7" s="91"/>
      <c r="H7" s="91"/>
      <c r="I7" s="91"/>
      <c r="J7" s="16"/>
    </row>
    <row r="8" spans="1:18" ht="23.25" customHeight="1" x14ac:dyDescent="0.3">
      <c r="B8" s="28" t="s">
        <v>27</v>
      </c>
      <c r="C8" s="159">
        <f>'1. Affiliation Details'!C10</f>
        <v>0</v>
      </c>
      <c r="D8" s="160"/>
      <c r="E8" s="160"/>
      <c r="F8" s="160"/>
      <c r="G8" s="91"/>
      <c r="H8" s="91"/>
      <c r="I8" s="91"/>
      <c r="J8" s="16"/>
      <c r="P8"/>
    </row>
    <row r="9" spans="1:18" ht="24.75" customHeight="1" x14ac:dyDescent="0.3">
      <c r="B9" s="28" t="s">
        <v>28</v>
      </c>
      <c r="C9" s="161"/>
      <c r="D9" s="161"/>
      <c r="E9" s="161"/>
      <c r="F9" s="161"/>
      <c r="G9" s="94"/>
      <c r="H9" s="94"/>
      <c r="I9" s="91"/>
      <c r="J9" s="16"/>
      <c r="P9"/>
      <c r="Q9" s="37" t="s">
        <v>29</v>
      </c>
      <c r="R9" s="37" t="s">
        <v>30</v>
      </c>
    </row>
    <row r="10" spans="1:18" ht="18.75" x14ac:dyDescent="0.3">
      <c r="B10" s="50"/>
      <c r="C10" s="95"/>
      <c r="D10" s="95"/>
      <c r="E10" s="95"/>
      <c r="F10" s="95"/>
      <c r="G10" s="95"/>
      <c r="H10" s="95"/>
      <c r="I10" s="91"/>
      <c r="J10" s="16"/>
      <c r="L10" s="46"/>
      <c r="P10"/>
      <c r="Q10" s="38" t="s">
        <v>31</v>
      </c>
      <c r="R10" s="39">
        <v>0</v>
      </c>
    </row>
    <row r="11" spans="1:18" ht="24.6" customHeight="1" x14ac:dyDescent="0.25">
      <c r="B11" s="157" t="s">
        <v>7</v>
      </c>
      <c r="C11" s="158"/>
      <c r="D11" s="158"/>
      <c r="E11" s="158"/>
      <c r="F11" s="158"/>
      <c r="G11" s="158"/>
      <c r="H11" s="158"/>
      <c r="I11" s="51" t="s">
        <v>8</v>
      </c>
      <c r="J11" s="52" t="s">
        <v>24</v>
      </c>
      <c r="L11" s="47"/>
      <c r="M11" s="35"/>
      <c r="P11"/>
      <c r="Q11" s="39" t="s">
        <v>32</v>
      </c>
      <c r="R11" s="39">
        <v>820</v>
      </c>
    </row>
    <row r="12" spans="1:18" ht="7.5" customHeight="1" x14ac:dyDescent="0.25">
      <c r="B12" s="53"/>
      <c r="C12" s="54"/>
      <c r="D12" s="54"/>
      <c r="E12" s="54"/>
      <c r="F12" s="54"/>
      <c r="G12" s="54"/>
      <c r="H12" s="54"/>
      <c r="I12" s="151"/>
      <c r="J12" s="154" t="str">
        <f>_xlfn.IFNA(INDEX(M21:M161,MATCH(C9,L21:L161)),"")</f>
        <v/>
      </c>
      <c r="L12" s="47"/>
      <c r="M12" s="36"/>
      <c r="P12"/>
      <c r="Q12" s="39" t="s">
        <v>33</v>
      </c>
      <c r="R12" s="39">
        <v>450</v>
      </c>
    </row>
    <row r="13" spans="1:18" ht="16.5" customHeight="1" x14ac:dyDescent="0.3">
      <c r="B13" s="55" t="s">
        <v>48</v>
      </c>
      <c r="C13" s="91"/>
      <c r="D13" s="91"/>
      <c r="E13" s="91"/>
      <c r="F13" s="91"/>
      <c r="G13" s="91"/>
      <c r="H13" s="91"/>
      <c r="I13" s="152"/>
      <c r="J13" s="155"/>
      <c r="L13" s="47"/>
      <c r="M13" s="35"/>
      <c r="O13" s="34">
        <v>0</v>
      </c>
      <c r="P13"/>
      <c r="Q13" s="39" t="s">
        <v>34</v>
      </c>
      <c r="R13" s="39">
        <v>280</v>
      </c>
    </row>
    <row r="14" spans="1:18" ht="16.5" customHeight="1" x14ac:dyDescent="0.25">
      <c r="B14" s="56" t="s">
        <v>73</v>
      </c>
      <c r="C14" s="91"/>
      <c r="D14" s="91"/>
      <c r="E14" s="91"/>
      <c r="F14" s="91"/>
      <c r="G14" s="91"/>
      <c r="H14" s="91"/>
      <c r="I14" s="152"/>
      <c r="J14" s="155"/>
      <c r="L14" s="47"/>
      <c r="M14" s="35"/>
      <c r="O14" s="34">
        <v>1</v>
      </c>
    </row>
    <row r="15" spans="1:18" ht="7.5" customHeight="1" x14ac:dyDescent="0.25">
      <c r="B15" s="57"/>
      <c r="C15" s="58"/>
      <c r="D15" s="58"/>
      <c r="E15" s="58"/>
      <c r="F15" s="58"/>
      <c r="G15" s="58"/>
      <c r="H15" s="58"/>
      <c r="I15" s="153"/>
      <c r="J15" s="156"/>
      <c r="L15" s="47"/>
      <c r="M15" s="35"/>
      <c r="O15" s="34">
        <v>2</v>
      </c>
    </row>
    <row r="16" spans="1:18" ht="7.5" customHeight="1" x14ac:dyDescent="0.25">
      <c r="B16" s="59"/>
      <c r="C16" s="91"/>
      <c r="D16" s="91"/>
      <c r="E16" s="91"/>
      <c r="F16" s="91"/>
      <c r="G16" s="91"/>
      <c r="H16" s="91"/>
      <c r="I16" s="29"/>
      <c r="J16" s="141">
        <f>SUM(I17*90)</f>
        <v>0</v>
      </c>
      <c r="L16" s="47"/>
      <c r="M16" s="35"/>
      <c r="O16" s="34">
        <v>3</v>
      </c>
    </row>
    <row r="17" spans="2:16" ht="16.5" customHeight="1" x14ac:dyDescent="0.3">
      <c r="B17" s="55" t="s">
        <v>67</v>
      </c>
      <c r="C17" s="91"/>
      <c r="D17" s="91"/>
      <c r="E17" s="91"/>
      <c r="F17" s="91"/>
      <c r="G17" s="91"/>
      <c r="H17" s="91"/>
      <c r="I17" s="147"/>
      <c r="J17" s="142"/>
      <c r="L17" s="45"/>
      <c r="O17" s="34">
        <v>4</v>
      </c>
    </row>
    <row r="18" spans="2:16" ht="15.75" customHeight="1" x14ac:dyDescent="0.25">
      <c r="B18" s="144" t="s">
        <v>74</v>
      </c>
      <c r="C18" s="145"/>
      <c r="D18" s="145"/>
      <c r="E18" s="145"/>
      <c r="F18" s="145"/>
      <c r="G18" s="145"/>
      <c r="H18" s="146"/>
      <c r="I18" s="147"/>
      <c r="J18" s="142"/>
      <c r="O18" s="42">
        <v>5</v>
      </c>
    </row>
    <row r="19" spans="2:16" ht="21.75" customHeight="1" x14ac:dyDescent="0.25">
      <c r="B19" s="57"/>
      <c r="C19" s="58"/>
      <c r="D19" s="58"/>
      <c r="E19" s="58"/>
      <c r="F19" s="58"/>
      <c r="G19" s="58"/>
      <c r="H19" s="58"/>
      <c r="I19" s="30"/>
      <c r="J19" s="143"/>
    </row>
    <row r="20" spans="2:16" ht="7.5" customHeight="1" x14ac:dyDescent="0.25">
      <c r="B20" s="59"/>
      <c r="C20" s="91"/>
      <c r="D20" s="91"/>
      <c r="E20" s="91"/>
      <c r="F20" s="91"/>
      <c r="G20" s="91"/>
      <c r="H20" s="91"/>
      <c r="I20" s="13"/>
      <c r="J20" s="16"/>
      <c r="L20" s="42" t="s">
        <v>35</v>
      </c>
      <c r="M20" s="42" t="s">
        <v>36</v>
      </c>
      <c r="N20" s="41"/>
      <c r="O20" s="41"/>
    </row>
    <row r="21" spans="2:16" ht="27.75" customHeight="1" x14ac:dyDescent="0.25">
      <c r="B21" s="162" t="s">
        <v>25</v>
      </c>
      <c r="C21" s="163"/>
      <c r="D21" s="163"/>
      <c r="E21" s="163"/>
      <c r="F21" s="163"/>
      <c r="G21" s="163"/>
      <c r="H21" s="163"/>
      <c r="I21" s="163"/>
      <c r="J21" s="164"/>
      <c r="L21" s="40">
        <v>45953</v>
      </c>
      <c r="M21" s="41">
        <v>480</v>
      </c>
      <c r="N21" s="41"/>
      <c r="O21" s="41"/>
      <c r="P21" s="49">
        <v>1</v>
      </c>
    </row>
    <row r="22" spans="2:16" ht="16.5" customHeight="1" x14ac:dyDescent="0.25">
      <c r="B22" s="168"/>
      <c r="C22" s="169"/>
      <c r="D22" s="169"/>
      <c r="E22" s="169"/>
      <c r="F22" s="169"/>
      <c r="G22" s="169"/>
      <c r="H22" s="169"/>
      <c r="I22" s="169"/>
      <c r="J22" s="170"/>
      <c r="L22" s="40">
        <v>45954</v>
      </c>
      <c r="M22" s="41">
        <v>450</v>
      </c>
      <c r="N22" s="41"/>
      <c r="O22" s="41"/>
      <c r="P22" s="49">
        <v>2</v>
      </c>
    </row>
    <row r="23" spans="2:16" ht="10.5" customHeight="1" x14ac:dyDescent="0.25">
      <c r="B23" s="59"/>
      <c r="C23" s="91"/>
      <c r="D23" s="91"/>
      <c r="E23" s="91"/>
      <c r="F23" s="91"/>
      <c r="G23" s="91"/>
      <c r="H23" s="91"/>
      <c r="I23" s="48"/>
      <c r="J23" s="171">
        <f>SUM(I24*28)</f>
        <v>0</v>
      </c>
      <c r="L23" s="40">
        <v>45955</v>
      </c>
      <c r="M23" s="41">
        <v>450</v>
      </c>
      <c r="N23" s="41"/>
      <c r="O23" s="41"/>
      <c r="P23" s="49">
        <v>3</v>
      </c>
    </row>
    <row r="24" spans="2:16" ht="33" customHeight="1" x14ac:dyDescent="0.3">
      <c r="B24" s="55" t="s">
        <v>69</v>
      </c>
      <c r="C24" s="91"/>
      <c r="D24" s="91"/>
      <c r="E24" s="91"/>
      <c r="F24" s="91"/>
      <c r="G24" s="91"/>
      <c r="H24" s="91"/>
      <c r="I24" s="147"/>
      <c r="J24" s="172"/>
      <c r="L24" s="40">
        <v>45956</v>
      </c>
      <c r="M24" s="41">
        <v>450</v>
      </c>
      <c r="N24" s="41"/>
      <c r="O24" s="41"/>
      <c r="P24" s="49">
        <v>4</v>
      </c>
    </row>
    <row r="25" spans="2:16" ht="12.75" customHeight="1" x14ac:dyDescent="0.25">
      <c r="B25" s="165" t="s">
        <v>38</v>
      </c>
      <c r="C25" s="166"/>
      <c r="D25" s="166"/>
      <c r="E25" s="166"/>
      <c r="F25" s="166"/>
      <c r="G25" s="166"/>
      <c r="H25" s="167"/>
      <c r="I25" s="174"/>
      <c r="J25" s="172"/>
      <c r="L25" s="40">
        <v>45957</v>
      </c>
      <c r="M25" s="41">
        <v>450</v>
      </c>
      <c r="N25" s="41"/>
      <c r="O25" s="41"/>
      <c r="P25" s="49">
        <v>5</v>
      </c>
    </row>
    <row r="26" spans="2:16" ht="15.75" customHeight="1" x14ac:dyDescent="0.25">
      <c r="B26" s="60"/>
      <c r="C26" s="96"/>
      <c r="D26" s="96"/>
      <c r="E26" s="96"/>
      <c r="F26" s="96"/>
      <c r="G26" s="96"/>
      <c r="H26" s="61"/>
      <c r="I26" s="174"/>
      <c r="J26" s="172"/>
      <c r="L26" s="40">
        <v>45958</v>
      </c>
      <c r="M26" s="41">
        <v>450</v>
      </c>
      <c r="N26" s="41"/>
      <c r="O26" s="41"/>
      <c r="P26" s="49">
        <v>6</v>
      </c>
    </row>
    <row r="27" spans="2:16" ht="18.75" customHeight="1" x14ac:dyDescent="0.25">
      <c r="B27" s="57"/>
      <c r="C27" s="58"/>
      <c r="D27" s="58"/>
      <c r="E27" s="58"/>
      <c r="F27" s="58"/>
      <c r="G27" s="58"/>
      <c r="H27" s="58"/>
      <c r="I27" s="30"/>
      <c r="J27" s="173"/>
      <c r="L27" s="40">
        <v>45959</v>
      </c>
      <c r="M27" s="41">
        <v>450</v>
      </c>
      <c r="N27" s="41"/>
      <c r="O27" s="41"/>
      <c r="P27" s="49">
        <v>7</v>
      </c>
    </row>
    <row r="28" spans="2:16" ht="36.75" customHeight="1" x14ac:dyDescent="0.25">
      <c r="B28" s="185" t="s">
        <v>26</v>
      </c>
      <c r="C28" s="186"/>
      <c r="D28" s="186"/>
      <c r="E28" s="186"/>
      <c r="F28" s="186"/>
      <c r="G28" s="186"/>
      <c r="H28" s="186"/>
      <c r="I28" s="186"/>
      <c r="J28" s="187"/>
      <c r="L28" s="40">
        <v>45960</v>
      </c>
      <c r="M28" s="41">
        <v>450</v>
      </c>
      <c r="N28" s="41"/>
      <c r="O28" s="41"/>
      <c r="P28" s="49">
        <v>8</v>
      </c>
    </row>
    <row r="29" spans="2:16" ht="32.25" customHeight="1" x14ac:dyDescent="0.25">
      <c r="B29" s="62" t="s">
        <v>37</v>
      </c>
      <c r="C29" s="91"/>
      <c r="D29" s="91"/>
      <c r="E29" s="97"/>
      <c r="F29" s="91"/>
      <c r="G29" s="91"/>
      <c r="H29" s="193" t="s">
        <v>11</v>
      </c>
      <c r="I29" s="194"/>
      <c r="J29" s="196">
        <f>SUM(J12:J19,J23)</f>
        <v>0</v>
      </c>
      <c r="L29" s="40">
        <v>45961</v>
      </c>
      <c r="M29" s="41">
        <v>450</v>
      </c>
      <c r="N29" s="41"/>
      <c r="O29" s="41"/>
      <c r="P29" s="49">
        <v>9</v>
      </c>
    </row>
    <row r="30" spans="2:16" ht="25.5" customHeight="1" x14ac:dyDescent="0.25">
      <c r="B30" s="63" t="s">
        <v>20</v>
      </c>
      <c r="C30" s="97" t="s">
        <v>51</v>
      </c>
      <c r="D30" s="91"/>
      <c r="E30" s="97"/>
      <c r="F30" s="91"/>
      <c r="G30" s="91"/>
      <c r="H30" s="193"/>
      <c r="I30" s="194"/>
      <c r="J30" s="196"/>
      <c r="L30" s="40">
        <v>45962</v>
      </c>
      <c r="M30" s="41">
        <v>450</v>
      </c>
      <c r="N30" s="41"/>
      <c r="O30" s="41"/>
      <c r="P30" s="49">
        <v>10</v>
      </c>
    </row>
    <row r="31" spans="2:16" ht="15.75" customHeight="1" x14ac:dyDescent="0.25">
      <c r="B31" s="63" t="s">
        <v>21</v>
      </c>
      <c r="C31" s="97" t="s">
        <v>49</v>
      </c>
      <c r="D31" s="91"/>
      <c r="E31" s="97"/>
      <c r="F31" s="91"/>
      <c r="G31" s="91"/>
      <c r="H31" s="193" t="s">
        <v>12</v>
      </c>
      <c r="I31" s="194"/>
      <c r="J31" s="195">
        <f>J29/10</f>
        <v>0</v>
      </c>
      <c r="L31" s="40">
        <v>45963</v>
      </c>
      <c r="M31" s="41">
        <v>450</v>
      </c>
      <c r="N31" s="41"/>
      <c r="O31" s="41"/>
      <c r="P31" s="49">
        <v>11</v>
      </c>
    </row>
    <row r="32" spans="2:16" ht="16.5" customHeight="1" x14ac:dyDescent="0.25">
      <c r="B32" s="63" t="s">
        <v>22</v>
      </c>
      <c r="C32" s="98" t="s">
        <v>50</v>
      </c>
      <c r="D32" s="91"/>
      <c r="E32" s="97"/>
      <c r="F32" s="91"/>
      <c r="G32" s="91"/>
      <c r="H32" s="193"/>
      <c r="I32" s="194"/>
      <c r="J32" s="195"/>
      <c r="L32" s="40">
        <v>45964</v>
      </c>
      <c r="M32" s="41">
        <v>450</v>
      </c>
      <c r="N32" s="41"/>
      <c r="O32" s="41"/>
      <c r="P32" s="49">
        <v>12</v>
      </c>
    </row>
    <row r="33" spans="2:17" ht="17.25" customHeight="1" x14ac:dyDescent="0.25">
      <c r="B33" s="63" t="s">
        <v>23</v>
      </c>
      <c r="C33" s="97" t="s">
        <v>52</v>
      </c>
      <c r="D33" s="91"/>
      <c r="E33" s="99"/>
      <c r="F33" s="91"/>
      <c r="G33" s="91"/>
      <c r="H33" s="190" t="s">
        <v>13</v>
      </c>
      <c r="I33" s="191"/>
      <c r="J33" s="192">
        <f>J29+J31</f>
        <v>0</v>
      </c>
      <c r="L33" s="40">
        <v>45965</v>
      </c>
      <c r="M33" s="41">
        <v>450</v>
      </c>
      <c r="N33" s="41"/>
      <c r="O33" s="41"/>
      <c r="P33" s="49">
        <v>13</v>
      </c>
    </row>
    <row r="34" spans="2:17" ht="16.5" customHeight="1" x14ac:dyDescent="0.25">
      <c r="B34" s="188"/>
      <c r="C34" s="189"/>
      <c r="D34" s="189"/>
      <c r="E34" s="189"/>
      <c r="F34" s="91"/>
      <c r="G34" s="91"/>
      <c r="H34" s="190"/>
      <c r="I34" s="191"/>
      <c r="J34" s="192"/>
      <c r="L34" s="40">
        <v>45966</v>
      </c>
      <c r="M34" s="41">
        <v>450</v>
      </c>
      <c r="N34" s="41"/>
      <c r="O34" s="41"/>
      <c r="P34" s="49">
        <v>14</v>
      </c>
    </row>
    <row r="35" spans="2:17" ht="16.5" customHeight="1" x14ac:dyDescent="0.25">
      <c r="B35" s="57"/>
      <c r="C35" s="58"/>
      <c r="D35" s="58"/>
      <c r="E35" s="58"/>
      <c r="F35" s="58"/>
      <c r="G35" s="58"/>
      <c r="H35" s="64"/>
      <c r="I35" s="58"/>
      <c r="J35" s="65"/>
      <c r="L35" s="40">
        <v>45967</v>
      </c>
      <c r="M35" s="41">
        <v>450</v>
      </c>
      <c r="N35" s="41"/>
      <c r="O35" s="41"/>
      <c r="P35" s="49">
        <v>15</v>
      </c>
    </row>
    <row r="36" spans="2:17" ht="18" customHeight="1" x14ac:dyDescent="0.25">
      <c r="B36" s="59"/>
      <c r="C36" s="13"/>
      <c r="D36" s="13"/>
      <c r="E36" s="13"/>
      <c r="F36" s="13"/>
      <c r="G36" s="13"/>
      <c r="H36" s="13"/>
      <c r="I36" s="13"/>
      <c r="J36" s="16"/>
      <c r="L36" s="40">
        <v>45968</v>
      </c>
      <c r="M36" s="41">
        <v>450</v>
      </c>
      <c r="N36" s="41"/>
      <c r="O36" s="41"/>
      <c r="P36" s="49">
        <v>16</v>
      </c>
    </row>
    <row r="37" spans="2:17" ht="18" customHeight="1" x14ac:dyDescent="0.25">
      <c r="B37" s="76"/>
      <c r="C37" s="181" t="s">
        <v>62</v>
      </c>
      <c r="D37" s="181"/>
      <c r="E37" s="181"/>
      <c r="F37" s="181"/>
      <c r="G37" s="181"/>
      <c r="H37" s="181"/>
      <c r="I37" s="181"/>
      <c r="J37" s="77"/>
      <c r="L37" s="40">
        <v>45969</v>
      </c>
      <c r="M37" s="41">
        <v>450</v>
      </c>
      <c r="N37" s="41"/>
      <c r="O37" s="41"/>
      <c r="P37" s="49">
        <v>17</v>
      </c>
    </row>
    <row r="38" spans="2:17" ht="20.25" customHeight="1" x14ac:dyDescent="0.25">
      <c r="B38" s="76"/>
      <c r="C38" s="100"/>
      <c r="D38" s="100"/>
      <c r="E38" s="100"/>
      <c r="F38" s="100"/>
      <c r="G38" s="100"/>
      <c r="H38" s="100"/>
      <c r="I38" s="100"/>
      <c r="J38" s="77"/>
      <c r="L38" s="40">
        <v>45970</v>
      </c>
      <c r="M38" s="41">
        <v>450</v>
      </c>
      <c r="N38" s="41"/>
      <c r="O38" s="41"/>
      <c r="P38" s="49">
        <v>18</v>
      </c>
    </row>
    <row r="39" spans="2:17" ht="16.5" customHeight="1" x14ac:dyDescent="0.25">
      <c r="B39" s="182" t="s">
        <v>68</v>
      </c>
      <c r="C39" s="183"/>
      <c r="D39" s="183"/>
      <c r="E39" s="183"/>
      <c r="F39" s="183"/>
      <c r="G39" s="183"/>
      <c r="H39" s="183"/>
      <c r="I39" s="183"/>
      <c r="J39" s="184"/>
      <c r="L39" s="40">
        <v>45971</v>
      </c>
      <c r="M39" s="41">
        <v>450</v>
      </c>
      <c r="N39" s="41"/>
      <c r="O39" s="41"/>
      <c r="P39" s="49">
        <v>19</v>
      </c>
    </row>
    <row r="40" spans="2:17" ht="28.5" customHeight="1" x14ac:dyDescent="0.25">
      <c r="B40" s="182"/>
      <c r="C40" s="183"/>
      <c r="D40" s="183"/>
      <c r="E40" s="183"/>
      <c r="F40" s="183"/>
      <c r="G40" s="183"/>
      <c r="H40" s="183"/>
      <c r="I40" s="183"/>
      <c r="J40" s="184"/>
      <c r="L40" s="40">
        <v>45972</v>
      </c>
      <c r="M40" s="41">
        <v>450</v>
      </c>
      <c r="N40" s="41"/>
      <c r="O40" s="41"/>
      <c r="P40" s="49">
        <v>20</v>
      </c>
    </row>
    <row r="41" spans="2:17" ht="12" customHeight="1" x14ac:dyDescent="0.25">
      <c r="B41" s="59"/>
      <c r="C41" s="91"/>
      <c r="D41" s="91"/>
      <c r="E41" s="91"/>
      <c r="F41" s="91"/>
      <c r="G41" s="91"/>
      <c r="H41" s="91"/>
      <c r="I41" s="91"/>
      <c r="J41" s="16"/>
      <c r="L41" s="40">
        <v>45973</v>
      </c>
      <c r="M41" s="41"/>
      <c r="N41" s="41"/>
      <c r="O41" s="41"/>
      <c r="P41" s="49">
        <v>21</v>
      </c>
    </row>
    <row r="42" spans="2:17" ht="13.5" hidden="1" customHeight="1" x14ac:dyDescent="0.25">
      <c r="B42" s="59"/>
      <c r="C42" s="101"/>
      <c r="D42" s="101"/>
      <c r="E42" s="101"/>
      <c r="F42" s="101"/>
      <c r="G42" s="101"/>
      <c r="H42" s="101"/>
      <c r="I42" s="101"/>
      <c r="J42" s="87"/>
      <c r="L42" s="40">
        <v>45974</v>
      </c>
      <c r="M42" s="41">
        <v>450</v>
      </c>
      <c r="N42" s="41"/>
      <c r="O42" s="41"/>
      <c r="P42" s="49">
        <v>22</v>
      </c>
    </row>
    <row r="43" spans="2:17" ht="20.25" customHeight="1" x14ac:dyDescent="0.25">
      <c r="B43" s="197" t="s">
        <v>72</v>
      </c>
      <c r="C43" s="92"/>
      <c r="D43" s="92"/>
      <c r="E43" s="92"/>
      <c r="F43" s="92"/>
      <c r="G43" s="92"/>
      <c r="H43" s="92"/>
      <c r="I43" s="92"/>
      <c r="J43" s="93"/>
      <c r="L43" s="40">
        <v>45975</v>
      </c>
      <c r="M43" s="41">
        <v>450</v>
      </c>
      <c r="N43" s="41"/>
      <c r="O43" s="41"/>
      <c r="P43" s="49">
        <v>23</v>
      </c>
    </row>
    <row r="44" spans="2:17" ht="5.25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80"/>
      <c r="L44" s="40">
        <v>45976</v>
      </c>
      <c r="M44" s="41">
        <v>450</v>
      </c>
      <c r="N44" s="41"/>
      <c r="O44" s="41"/>
      <c r="P44" s="49">
        <v>24</v>
      </c>
    </row>
    <row r="45" spans="2:17" ht="33" customHeight="1" thickBot="1" x14ac:dyDescent="0.3">
      <c r="B45" s="175"/>
      <c r="C45" s="176"/>
      <c r="D45" s="176"/>
      <c r="E45" s="176"/>
      <c r="F45" s="176"/>
      <c r="G45" s="176"/>
      <c r="H45" s="176"/>
      <c r="I45" s="176"/>
      <c r="J45" s="177"/>
      <c r="L45" s="40">
        <v>45977</v>
      </c>
      <c r="M45" s="41">
        <v>450</v>
      </c>
      <c r="N45" s="41"/>
      <c r="O45" s="41"/>
      <c r="P45" s="49">
        <v>25</v>
      </c>
    </row>
    <row r="46" spans="2:17" ht="30.75" customHeight="1" x14ac:dyDescent="0.25">
      <c r="L46" s="40">
        <v>45978</v>
      </c>
      <c r="M46" s="41">
        <v>450</v>
      </c>
      <c r="N46" s="41"/>
      <c r="O46" s="41"/>
      <c r="P46" s="49">
        <v>26</v>
      </c>
    </row>
    <row r="47" spans="2:17" ht="20.25" customHeight="1" x14ac:dyDescent="0.25">
      <c r="L47" s="40">
        <v>45979</v>
      </c>
      <c r="M47" s="41"/>
      <c r="N47" s="41"/>
      <c r="O47" s="41"/>
      <c r="P47" s="49">
        <v>27</v>
      </c>
    </row>
    <row r="48" spans="2:17" ht="15.75" x14ac:dyDescent="0.25">
      <c r="L48" s="40">
        <v>45980</v>
      </c>
      <c r="M48" s="41">
        <v>450</v>
      </c>
      <c r="N48"/>
      <c r="O48"/>
      <c r="P48" s="49">
        <v>28</v>
      </c>
      <c r="Q48" s="33"/>
    </row>
    <row r="49" spans="12:17" ht="34.5" customHeight="1" x14ac:dyDescent="0.25">
      <c r="L49" s="40">
        <v>45981</v>
      </c>
      <c r="M49" s="41">
        <v>450</v>
      </c>
      <c r="N49"/>
      <c r="O49"/>
      <c r="P49" s="49">
        <v>29</v>
      </c>
      <c r="Q49" s="33"/>
    </row>
    <row r="50" spans="12:17" ht="11.45" customHeight="1" x14ac:dyDescent="0.25">
      <c r="L50" s="40">
        <v>45982</v>
      </c>
      <c r="M50" s="41">
        <v>450</v>
      </c>
      <c r="N50" s="41"/>
      <c r="O50" s="41"/>
      <c r="P50" s="49">
        <v>30</v>
      </c>
    </row>
    <row r="51" spans="12:17" ht="19.5" customHeight="1" x14ac:dyDescent="0.35">
      <c r="L51" s="40">
        <v>45983</v>
      </c>
      <c r="M51" s="41">
        <v>550</v>
      </c>
      <c r="N51"/>
      <c r="O51" s="15"/>
      <c r="P51" s="49">
        <v>31</v>
      </c>
    </row>
    <row r="52" spans="12:17" ht="16.149999999999999" customHeight="1" x14ac:dyDescent="0.25">
      <c r="L52" s="40">
        <v>45984</v>
      </c>
      <c r="M52" s="41">
        <v>550</v>
      </c>
      <c r="N52" s="41"/>
      <c r="O52" s="41"/>
      <c r="P52" s="49">
        <v>32</v>
      </c>
    </row>
    <row r="53" spans="12:17" ht="20.25" customHeight="1" x14ac:dyDescent="0.25">
      <c r="L53" s="40">
        <v>45985</v>
      </c>
      <c r="M53" s="41">
        <v>550</v>
      </c>
      <c r="N53"/>
      <c r="O53"/>
      <c r="P53" s="49">
        <v>33</v>
      </c>
    </row>
    <row r="54" spans="12:17" ht="6.6" customHeight="1" x14ac:dyDescent="0.25">
      <c r="L54" s="40">
        <v>45986</v>
      </c>
      <c r="M54" s="41">
        <v>550</v>
      </c>
      <c r="N54"/>
      <c r="O54"/>
      <c r="P54" s="49">
        <v>34</v>
      </c>
    </row>
    <row r="55" spans="12:17" ht="24" customHeight="1" x14ac:dyDescent="0.25">
      <c r="L55" s="40">
        <v>45987</v>
      </c>
      <c r="M55" s="41">
        <v>550</v>
      </c>
      <c r="N55"/>
      <c r="O55"/>
      <c r="P55" s="49">
        <v>35</v>
      </c>
    </row>
    <row r="56" spans="12:17" ht="26.25" hidden="1" customHeight="1" x14ac:dyDescent="0.25">
      <c r="L56" s="40">
        <v>45988</v>
      </c>
      <c r="M56" s="41">
        <v>450</v>
      </c>
      <c r="N56"/>
      <c r="O56"/>
      <c r="P56" s="49">
        <v>36</v>
      </c>
    </row>
    <row r="57" spans="12:17" ht="26.25" customHeight="1" x14ac:dyDescent="0.25">
      <c r="L57" s="40">
        <v>45989</v>
      </c>
      <c r="M57" s="41">
        <v>550</v>
      </c>
      <c r="N57"/>
      <c r="O57"/>
      <c r="P57" s="49">
        <v>37</v>
      </c>
    </row>
    <row r="58" spans="12:17" ht="15.75" x14ac:dyDescent="0.25">
      <c r="L58" s="40">
        <v>45990</v>
      </c>
      <c r="M58" s="41">
        <v>550</v>
      </c>
      <c r="N58"/>
      <c r="O58"/>
      <c r="P58" s="49">
        <v>38</v>
      </c>
    </row>
    <row r="59" spans="12:17" ht="15.75" x14ac:dyDescent="0.25">
      <c r="L59" s="40">
        <v>45991</v>
      </c>
      <c r="M59" s="41">
        <v>550</v>
      </c>
      <c r="N59"/>
      <c r="O59"/>
      <c r="P59" s="49">
        <v>39</v>
      </c>
    </row>
    <row r="60" spans="12:17" ht="15.75" x14ac:dyDescent="0.25">
      <c r="L60" s="40">
        <v>45992</v>
      </c>
      <c r="M60" s="41">
        <v>550</v>
      </c>
      <c r="N60"/>
      <c r="O60"/>
      <c r="P60" s="49">
        <v>40</v>
      </c>
    </row>
    <row r="61" spans="12:17" ht="16.5" thickBot="1" x14ac:dyDescent="0.3">
      <c r="L61" s="40">
        <v>45993</v>
      </c>
      <c r="M61" s="85">
        <v>550</v>
      </c>
      <c r="N61" s="86"/>
      <c r="O61" s="86"/>
      <c r="P61" s="49">
        <v>41</v>
      </c>
    </row>
    <row r="62" spans="12:17" ht="16.5" thickTop="1" x14ac:dyDescent="0.25">
      <c r="L62" s="40">
        <v>45994</v>
      </c>
      <c r="M62" s="41">
        <v>550</v>
      </c>
      <c r="N62"/>
      <c r="O62"/>
      <c r="P62" s="49">
        <v>42</v>
      </c>
    </row>
    <row r="63" spans="12:17" ht="15.75" x14ac:dyDescent="0.25">
      <c r="L63" s="40">
        <v>45995</v>
      </c>
      <c r="M63" s="41">
        <v>550</v>
      </c>
      <c r="N63"/>
      <c r="O63"/>
      <c r="P63" s="49">
        <v>43</v>
      </c>
    </row>
    <row r="64" spans="12:17" ht="15.75" x14ac:dyDescent="0.25">
      <c r="L64" s="40">
        <v>45996</v>
      </c>
      <c r="M64" s="41">
        <v>550</v>
      </c>
      <c r="N64"/>
      <c r="O64"/>
      <c r="P64" s="49">
        <v>44</v>
      </c>
    </row>
    <row r="65" spans="12:16" ht="15.75" x14ac:dyDescent="0.25">
      <c r="L65" s="40">
        <v>45997</v>
      </c>
      <c r="M65" s="41">
        <v>550</v>
      </c>
      <c r="N65"/>
      <c r="O65"/>
      <c r="P65" s="49">
        <v>45</v>
      </c>
    </row>
    <row r="66" spans="12:16" ht="15.75" x14ac:dyDescent="0.25">
      <c r="L66" s="40">
        <v>45998</v>
      </c>
      <c r="M66" s="41">
        <v>550</v>
      </c>
      <c r="N66"/>
      <c r="O66"/>
      <c r="P66" s="49">
        <v>46</v>
      </c>
    </row>
    <row r="67" spans="12:16" ht="15.75" x14ac:dyDescent="0.25">
      <c r="L67" s="40">
        <v>45999</v>
      </c>
      <c r="M67" s="41">
        <v>550</v>
      </c>
      <c r="N67"/>
      <c r="O67"/>
      <c r="P67" s="49">
        <v>47</v>
      </c>
    </row>
    <row r="68" spans="12:16" ht="15.75" x14ac:dyDescent="0.25">
      <c r="L68" s="40">
        <v>46000</v>
      </c>
      <c r="M68" s="41">
        <v>550</v>
      </c>
      <c r="N68"/>
      <c r="O68"/>
      <c r="P68" s="49">
        <v>48</v>
      </c>
    </row>
    <row r="69" spans="12:16" ht="15.75" x14ac:dyDescent="0.25">
      <c r="L69" s="40">
        <v>46001</v>
      </c>
      <c r="M69" s="41">
        <v>550</v>
      </c>
      <c r="N69"/>
      <c r="O69"/>
      <c r="P69" s="49">
        <v>49</v>
      </c>
    </row>
    <row r="70" spans="12:16" ht="15.75" x14ac:dyDescent="0.25">
      <c r="L70" s="40">
        <v>46002</v>
      </c>
      <c r="M70" s="41">
        <v>550</v>
      </c>
      <c r="N70"/>
      <c r="O70"/>
      <c r="P70" s="49">
        <v>50</v>
      </c>
    </row>
    <row r="71" spans="12:16" ht="15.75" x14ac:dyDescent="0.25">
      <c r="L71" s="40">
        <v>46003</v>
      </c>
      <c r="M71" s="41">
        <v>550</v>
      </c>
      <c r="N71"/>
      <c r="O71"/>
      <c r="P71" s="49">
        <v>51</v>
      </c>
    </row>
    <row r="72" spans="12:16" ht="15.75" x14ac:dyDescent="0.25">
      <c r="L72" s="40">
        <v>46004</v>
      </c>
      <c r="M72" s="41">
        <v>550</v>
      </c>
      <c r="N72"/>
      <c r="O72"/>
      <c r="P72" s="49">
        <v>52</v>
      </c>
    </row>
    <row r="73" spans="12:16" ht="15.75" x14ac:dyDescent="0.25">
      <c r="L73" s="40">
        <v>46005</v>
      </c>
      <c r="M73" s="41">
        <v>550</v>
      </c>
      <c r="N73"/>
      <c r="O73"/>
      <c r="P73" s="49">
        <v>53</v>
      </c>
    </row>
    <row r="74" spans="12:16" ht="15.75" x14ac:dyDescent="0.25">
      <c r="L74" s="40">
        <v>46006</v>
      </c>
      <c r="M74" s="41">
        <v>550</v>
      </c>
      <c r="N74"/>
      <c r="O74"/>
      <c r="P74" s="49">
        <v>54</v>
      </c>
    </row>
    <row r="75" spans="12:16" ht="15.75" x14ac:dyDescent="0.25">
      <c r="L75" s="40">
        <v>46007</v>
      </c>
      <c r="M75" s="41">
        <v>550</v>
      </c>
      <c r="N75"/>
      <c r="O75"/>
      <c r="P75" s="49">
        <v>55</v>
      </c>
    </row>
    <row r="76" spans="12:16" ht="15.75" x14ac:dyDescent="0.25">
      <c r="L76" s="40">
        <v>46008</v>
      </c>
      <c r="M76" s="41">
        <v>550</v>
      </c>
      <c r="N76"/>
      <c r="O76"/>
      <c r="P76" s="49">
        <v>56</v>
      </c>
    </row>
    <row r="77" spans="12:16" ht="15.75" x14ac:dyDescent="0.25">
      <c r="L77" s="40">
        <v>46009</v>
      </c>
      <c r="M77" s="41">
        <v>550</v>
      </c>
      <c r="N77"/>
      <c r="O77"/>
      <c r="P77" s="49">
        <v>57</v>
      </c>
    </row>
    <row r="78" spans="12:16" ht="15.75" x14ac:dyDescent="0.25">
      <c r="L78" s="40">
        <v>46010</v>
      </c>
      <c r="M78" s="41">
        <v>550</v>
      </c>
      <c r="N78"/>
      <c r="O78"/>
      <c r="P78" s="49">
        <v>58</v>
      </c>
    </row>
    <row r="79" spans="12:16" ht="15.75" x14ac:dyDescent="0.25">
      <c r="L79" s="40">
        <v>46011</v>
      </c>
      <c r="M79" s="41">
        <v>550</v>
      </c>
      <c r="N79"/>
      <c r="O79"/>
      <c r="P79" s="49">
        <v>59</v>
      </c>
    </row>
    <row r="80" spans="12:16" ht="15.75" x14ac:dyDescent="0.25">
      <c r="L80" s="40">
        <v>46012</v>
      </c>
      <c r="M80" s="41">
        <v>550</v>
      </c>
      <c r="N80"/>
      <c r="O80"/>
      <c r="P80" s="49">
        <v>60</v>
      </c>
    </row>
    <row r="81" spans="12:16" ht="15.75" x14ac:dyDescent="0.25">
      <c r="L81" s="40">
        <v>46013</v>
      </c>
      <c r="M81" s="41">
        <v>550</v>
      </c>
      <c r="N81"/>
      <c r="O81"/>
      <c r="P81" s="49">
        <v>61</v>
      </c>
    </row>
    <row r="82" spans="12:16" ht="15.75" x14ac:dyDescent="0.25">
      <c r="L82" s="40">
        <v>46014</v>
      </c>
      <c r="M82" s="41">
        <v>550</v>
      </c>
      <c r="N82"/>
      <c r="O82"/>
      <c r="P82" s="49">
        <v>62</v>
      </c>
    </row>
    <row r="83" spans="12:16" ht="15.75" x14ac:dyDescent="0.25">
      <c r="L83" s="40">
        <v>46015</v>
      </c>
      <c r="M83" s="41">
        <v>550</v>
      </c>
      <c r="N83"/>
      <c r="O83"/>
      <c r="P83" s="49">
        <v>63</v>
      </c>
    </row>
    <row r="84" spans="12:16" ht="15.75" x14ac:dyDescent="0.25">
      <c r="L84" s="40">
        <v>46016</v>
      </c>
      <c r="M84" s="41">
        <v>550</v>
      </c>
      <c r="N84"/>
      <c r="O84"/>
      <c r="P84" s="49">
        <v>64</v>
      </c>
    </row>
    <row r="85" spans="12:16" ht="15.75" x14ac:dyDescent="0.25">
      <c r="L85" s="40">
        <v>46017</v>
      </c>
      <c r="M85" s="41">
        <v>550</v>
      </c>
      <c r="N85"/>
      <c r="O85"/>
      <c r="P85" s="49">
        <v>65</v>
      </c>
    </row>
    <row r="86" spans="12:16" ht="15.75" x14ac:dyDescent="0.25">
      <c r="L86" s="40">
        <v>46018</v>
      </c>
      <c r="M86" s="41">
        <v>550</v>
      </c>
      <c r="N86"/>
      <c r="O86"/>
      <c r="P86" s="49">
        <v>66</v>
      </c>
    </row>
    <row r="87" spans="12:16" ht="15.75" x14ac:dyDescent="0.25">
      <c r="L87" s="40">
        <v>46019</v>
      </c>
      <c r="M87" s="41">
        <v>550</v>
      </c>
      <c r="N87"/>
      <c r="O87"/>
      <c r="P87" s="49">
        <v>67</v>
      </c>
    </row>
    <row r="88" spans="12:16" ht="15.75" x14ac:dyDescent="0.25">
      <c r="L88" s="40">
        <v>46020</v>
      </c>
      <c r="M88" s="41">
        <v>550</v>
      </c>
      <c r="N88"/>
      <c r="O88"/>
      <c r="P88" s="49">
        <v>68</v>
      </c>
    </row>
    <row r="89" spans="12:16" ht="15.75" x14ac:dyDescent="0.25">
      <c r="L89" s="40">
        <v>46021</v>
      </c>
      <c r="M89" s="41">
        <v>550</v>
      </c>
      <c r="N89"/>
      <c r="O89"/>
      <c r="P89" s="49">
        <v>69</v>
      </c>
    </row>
    <row r="90" spans="12:16" ht="15.75" x14ac:dyDescent="0.25">
      <c r="L90" s="40">
        <v>46022</v>
      </c>
      <c r="M90" s="41">
        <v>550</v>
      </c>
      <c r="N90"/>
      <c r="O90"/>
      <c r="P90" s="49">
        <v>70</v>
      </c>
    </row>
    <row r="91" spans="12:16" ht="15.75" x14ac:dyDescent="0.25">
      <c r="L91" s="40">
        <v>46023</v>
      </c>
      <c r="M91" s="41">
        <v>550</v>
      </c>
      <c r="N91"/>
      <c r="O91"/>
      <c r="P91" s="49">
        <v>71</v>
      </c>
    </row>
    <row r="92" spans="12:16" ht="15.75" x14ac:dyDescent="0.25">
      <c r="L92" s="40">
        <v>46024</v>
      </c>
      <c r="M92" s="41">
        <v>550</v>
      </c>
      <c r="N92"/>
      <c r="O92"/>
      <c r="P92" s="49">
        <v>72</v>
      </c>
    </row>
    <row r="93" spans="12:16" ht="15.75" x14ac:dyDescent="0.25">
      <c r="L93" s="40">
        <v>46025</v>
      </c>
      <c r="M93" s="41">
        <v>550</v>
      </c>
      <c r="N93"/>
      <c r="O93"/>
      <c r="P93" s="49">
        <v>73</v>
      </c>
    </row>
    <row r="94" spans="12:16" ht="15.75" x14ac:dyDescent="0.25">
      <c r="L94" s="40">
        <v>46026</v>
      </c>
      <c r="M94" s="41">
        <v>550</v>
      </c>
      <c r="N94"/>
      <c r="O94"/>
      <c r="P94" s="49">
        <v>74</v>
      </c>
    </row>
    <row r="95" spans="12:16" ht="15.75" x14ac:dyDescent="0.25">
      <c r="L95" s="40">
        <v>46027</v>
      </c>
      <c r="M95" s="41">
        <v>550</v>
      </c>
      <c r="N95"/>
      <c r="O95"/>
      <c r="P95" s="49">
        <v>75</v>
      </c>
    </row>
    <row r="96" spans="12:16" ht="15.75" x14ac:dyDescent="0.25">
      <c r="L96" s="40">
        <v>46028</v>
      </c>
      <c r="M96" s="41">
        <v>550</v>
      </c>
      <c r="N96"/>
      <c r="O96"/>
      <c r="P96" s="49">
        <v>76</v>
      </c>
    </row>
    <row r="97" spans="12:16" ht="15.75" x14ac:dyDescent="0.25">
      <c r="L97" s="40">
        <v>46029</v>
      </c>
      <c r="M97" s="41">
        <v>550</v>
      </c>
      <c r="N97"/>
      <c r="O97"/>
      <c r="P97" s="49">
        <v>77</v>
      </c>
    </row>
    <row r="98" spans="12:16" ht="15.75" x14ac:dyDescent="0.25">
      <c r="L98" s="40">
        <v>46030</v>
      </c>
      <c r="M98" s="41">
        <v>550</v>
      </c>
      <c r="N98"/>
      <c r="O98"/>
      <c r="P98" s="49">
        <v>78</v>
      </c>
    </row>
    <row r="99" spans="12:16" ht="15.75" x14ac:dyDescent="0.25">
      <c r="L99" s="40">
        <v>46031</v>
      </c>
      <c r="M99" s="41">
        <v>550</v>
      </c>
      <c r="N99"/>
      <c r="O99"/>
      <c r="P99" s="49">
        <v>79</v>
      </c>
    </row>
    <row r="100" spans="12:16" ht="15.75" x14ac:dyDescent="0.25">
      <c r="L100" s="40">
        <v>46032</v>
      </c>
      <c r="M100" s="41">
        <v>550</v>
      </c>
      <c r="N100"/>
      <c r="O100"/>
      <c r="P100" s="49">
        <v>80</v>
      </c>
    </row>
    <row r="101" spans="12:16" ht="15.75" x14ac:dyDescent="0.25">
      <c r="L101" s="40">
        <v>46033</v>
      </c>
      <c r="M101" s="41">
        <v>550</v>
      </c>
      <c r="N101"/>
      <c r="O101"/>
      <c r="P101" s="49">
        <v>81</v>
      </c>
    </row>
    <row r="102" spans="12:16" ht="15.75" x14ac:dyDescent="0.25">
      <c r="L102" s="40">
        <v>46034</v>
      </c>
      <c r="M102" s="41">
        <v>550</v>
      </c>
      <c r="N102"/>
      <c r="O102"/>
      <c r="P102" s="49">
        <v>82</v>
      </c>
    </row>
    <row r="103" spans="12:16" ht="15.75" x14ac:dyDescent="0.25">
      <c r="L103" s="40">
        <v>46035</v>
      </c>
      <c r="M103" s="41">
        <v>550</v>
      </c>
      <c r="N103"/>
      <c r="O103"/>
      <c r="P103" s="49">
        <v>83</v>
      </c>
    </row>
    <row r="104" spans="12:16" ht="15.75" x14ac:dyDescent="0.25">
      <c r="L104" s="40">
        <v>46036</v>
      </c>
      <c r="M104" s="41">
        <v>550</v>
      </c>
      <c r="N104"/>
      <c r="O104"/>
      <c r="P104" s="49">
        <v>84</v>
      </c>
    </row>
    <row r="105" spans="12:16" ht="15.75" x14ac:dyDescent="0.25">
      <c r="L105" s="40">
        <v>46037</v>
      </c>
      <c r="M105" s="41">
        <v>550</v>
      </c>
      <c r="N105"/>
      <c r="O105"/>
      <c r="P105" s="49">
        <v>85</v>
      </c>
    </row>
    <row r="106" spans="12:16" ht="15.75" x14ac:dyDescent="0.25">
      <c r="L106" s="40">
        <v>46038</v>
      </c>
      <c r="M106" s="41">
        <v>550</v>
      </c>
      <c r="N106"/>
      <c r="O106"/>
      <c r="P106" s="49">
        <v>86</v>
      </c>
    </row>
    <row r="107" spans="12:16" ht="15.75" x14ac:dyDescent="0.25">
      <c r="L107" s="40">
        <v>46039</v>
      </c>
      <c r="M107" s="41">
        <v>550</v>
      </c>
      <c r="N107"/>
      <c r="O107"/>
      <c r="P107" s="49">
        <v>87</v>
      </c>
    </row>
    <row r="108" spans="12:16" ht="15.75" x14ac:dyDescent="0.25">
      <c r="L108" s="40">
        <v>46040</v>
      </c>
      <c r="M108" s="41">
        <v>550</v>
      </c>
      <c r="N108"/>
      <c r="O108"/>
      <c r="P108" s="49">
        <v>88</v>
      </c>
    </row>
    <row r="109" spans="12:16" ht="15.75" x14ac:dyDescent="0.25">
      <c r="L109" s="40">
        <v>46041</v>
      </c>
      <c r="M109" s="41">
        <v>550</v>
      </c>
      <c r="N109"/>
      <c r="O109"/>
      <c r="P109" s="49">
        <v>89</v>
      </c>
    </row>
    <row r="110" spans="12:16" ht="15.75" x14ac:dyDescent="0.25">
      <c r="L110" s="40">
        <v>46042</v>
      </c>
      <c r="M110" s="41">
        <v>550</v>
      </c>
      <c r="N110"/>
      <c r="O110"/>
      <c r="P110" s="49">
        <v>90</v>
      </c>
    </row>
    <row r="111" spans="12:16" ht="15.75" x14ac:dyDescent="0.25">
      <c r="L111" s="40">
        <v>46043</v>
      </c>
      <c r="M111" s="41">
        <v>550</v>
      </c>
      <c r="N111"/>
      <c r="O111"/>
      <c r="P111" s="49">
        <v>91</v>
      </c>
    </row>
    <row r="112" spans="12:16" ht="15.75" x14ac:dyDescent="0.25">
      <c r="L112" s="40">
        <v>46044</v>
      </c>
      <c r="M112" s="41">
        <v>550</v>
      </c>
      <c r="N112"/>
      <c r="O112"/>
      <c r="P112" s="49">
        <v>92</v>
      </c>
    </row>
    <row r="113" spans="12:16" ht="15.75" x14ac:dyDescent="0.25">
      <c r="L113" s="40">
        <v>46045</v>
      </c>
      <c r="M113" s="41">
        <v>550</v>
      </c>
      <c r="N113"/>
      <c r="O113"/>
      <c r="P113" s="49">
        <v>93</v>
      </c>
    </row>
    <row r="114" spans="12:16" ht="15.75" x14ac:dyDescent="0.25">
      <c r="L114" s="40">
        <v>46046</v>
      </c>
      <c r="M114" s="41">
        <v>550</v>
      </c>
      <c r="N114"/>
      <c r="O114"/>
      <c r="P114" s="49">
        <v>94</v>
      </c>
    </row>
    <row r="115" spans="12:16" ht="15.75" x14ac:dyDescent="0.25">
      <c r="L115" s="40">
        <v>46047</v>
      </c>
      <c r="M115" s="41">
        <v>550</v>
      </c>
      <c r="N115"/>
      <c r="O115"/>
      <c r="P115" s="49">
        <v>95</v>
      </c>
    </row>
    <row r="116" spans="12:16" ht="15.75" x14ac:dyDescent="0.25">
      <c r="L116" s="40">
        <v>46048</v>
      </c>
      <c r="M116" s="41">
        <v>550</v>
      </c>
      <c r="N116"/>
      <c r="O116"/>
      <c r="P116" s="49">
        <v>96</v>
      </c>
    </row>
    <row r="117" spans="12:16" ht="15.75" x14ac:dyDescent="0.25">
      <c r="L117" s="40">
        <v>46049</v>
      </c>
      <c r="M117" s="41">
        <v>550</v>
      </c>
      <c r="N117"/>
      <c r="O117"/>
      <c r="P117" s="49">
        <v>97</v>
      </c>
    </row>
    <row r="118" spans="12:16" ht="15.75" x14ac:dyDescent="0.25">
      <c r="L118" s="40">
        <v>46050</v>
      </c>
      <c r="M118" s="41">
        <v>550</v>
      </c>
      <c r="N118"/>
      <c r="O118"/>
      <c r="P118" s="49">
        <v>98</v>
      </c>
    </row>
    <row r="119" spans="12:16" ht="15.75" x14ac:dyDescent="0.25">
      <c r="L119" s="40">
        <v>46051</v>
      </c>
      <c r="M119" s="41">
        <v>550</v>
      </c>
      <c r="N119"/>
      <c r="O119"/>
      <c r="P119" s="49">
        <v>99</v>
      </c>
    </row>
    <row r="120" spans="12:16" ht="15.75" x14ac:dyDescent="0.25">
      <c r="L120" s="40">
        <v>46052</v>
      </c>
      <c r="M120" s="41">
        <v>550</v>
      </c>
      <c r="N120"/>
      <c r="O120"/>
      <c r="P120" s="49">
        <v>100</v>
      </c>
    </row>
    <row r="121" spans="12:16" ht="15.75" x14ac:dyDescent="0.25">
      <c r="L121" s="40">
        <v>46053</v>
      </c>
      <c r="M121" s="41">
        <v>550</v>
      </c>
      <c r="N121"/>
      <c r="O121"/>
      <c r="P121" s="49">
        <v>101</v>
      </c>
    </row>
    <row r="122" spans="12:16" ht="15.75" x14ac:dyDescent="0.25">
      <c r="L122" s="40">
        <v>46054</v>
      </c>
      <c r="M122" s="41">
        <v>550</v>
      </c>
      <c r="N122"/>
      <c r="O122"/>
      <c r="P122" s="49">
        <v>102</v>
      </c>
    </row>
    <row r="123" spans="12:16" ht="15.75" x14ac:dyDescent="0.25">
      <c r="L123" s="40">
        <v>46055</v>
      </c>
      <c r="M123" s="41">
        <v>550</v>
      </c>
      <c r="N123"/>
      <c r="O123"/>
      <c r="P123" s="49">
        <v>103</v>
      </c>
    </row>
    <row r="124" spans="12:16" ht="15.75" x14ac:dyDescent="0.25">
      <c r="L124" s="40">
        <v>46056</v>
      </c>
      <c r="M124" s="41">
        <v>550</v>
      </c>
      <c r="N124"/>
      <c r="O124"/>
      <c r="P124" s="49"/>
    </row>
    <row r="125" spans="12:16" ht="15.75" x14ac:dyDescent="0.25">
      <c r="L125" s="40">
        <v>46057</v>
      </c>
      <c r="M125" s="41">
        <v>550</v>
      </c>
      <c r="N125"/>
      <c r="O125"/>
      <c r="P125" s="49"/>
    </row>
    <row r="126" spans="12:16" ht="15.75" x14ac:dyDescent="0.25">
      <c r="L126" s="40">
        <v>46058</v>
      </c>
      <c r="M126" s="41">
        <v>550</v>
      </c>
      <c r="N126"/>
      <c r="O126"/>
      <c r="P126" s="49"/>
    </row>
    <row r="127" spans="12:16" ht="15.75" x14ac:dyDescent="0.25">
      <c r="L127" s="40">
        <v>46059</v>
      </c>
      <c r="M127" s="41">
        <v>550</v>
      </c>
      <c r="N127"/>
      <c r="O127"/>
      <c r="P127" s="49"/>
    </row>
    <row r="128" spans="12:16" ht="15.75" x14ac:dyDescent="0.25">
      <c r="L128" s="40">
        <v>46060</v>
      </c>
      <c r="M128" s="41">
        <v>550</v>
      </c>
      <c r="N128"/>
      <c r="O128"/>
      <c r="P128" s="49"/>
    </row>
    <row r="129" spans="12:16" ht="15.75" x14ac:dyDescent="0.25">
      <c r="L129" s="40">
        <v>46061</v>
      </c>
      <c r="M129" s="41">
        <v>550</v>
      </c>
      <c r="N129"/>
      <c r="O129"/>
      <c r="P129" s="49"/>
    </row>
    <row r="130" spans="12:16" ht="15.75" x14ac:dyDescent="0.25">
      <c r="L130" s="40">
        <v>46062</v>
      </c>
      <c r="M130" s="41">
        <v>550</v>
      </c>
      <c r="N130"/>
      <c r="O130"/>
      <c r="P130" s="49"/>
    </row>
    <row r="131" spans="12:16" ht="15.75" x14ac:dyDescent="0.25">
      <c r="L131" s="40">
        <v>46063</v>
      </c>
      <c r="M131" s="41">
        <v>550</v>
      </c>
      <c r="N131"/>
      <c r="O131"/>
      <c r="P131" s="49"/>
    </row>
    <row r="132" spans="12:16" ht="15.75" x14ac:dyDescent="0.25">
      <c r="L132" s="40">
        <v>46064</v>
      </c>
      <c r="M132" s="41">
        <v>550</v>
      </c>
      <c r="N132"/>
      <c r="O132"/>
      <c r="P132" s="49"/>
    </row>
    <row r="133" spans="12:16" ht="15.75" x14ac:dyDescent="0.25">
      <c r="L133" s="40">
        <v>46065</v>
      </c>
      <c r="M133" s="41">
        <v>550</v>
      </c>
      <c r="N133"/>
      <c r="O133"/>
      <c r="P133" s="49"/>
    </row>
    <row r="134" spans="12:16" ht="15.75" x14ac:dyDescent="0.25">
      <c r="L134" s="40">
        <v>46066</v>
      </c>
      <c r="M134" s="41">
        <v>550</v>
      </c>
      <c r="N134"/>
      <c r="O134"/>
      <c r="P134" s="49"/>
    </row>
    <row r="135" spans="12:16" ht="15.75" x14ac:dyDescent="0.25">
      <c r="L135" s="40">
        <v>46067</v>
      </c>
      <c r="M135" s="41">
        <v>550</v>
      </c>
      <c r="N135"/>
      <c r="O135"/>
      <c r="P135" s="49"/>
    </row>
    <row r="136" spans="12:16" ht="15.75" x14ac:dyDescent="0.25">
      <c r="L136" s="40">
        <v>46068</v>
      </c>
      <c r="M136" s="41">
        <v>550</v>
      </c>
      <c r="N136"/>
      <c r="O136"/>
      <c r="P136" s="49"/>
    </row>
    <row r="137" spans="12:16" ht="15.75" x14ac:dyDescent="0.25">
      <c r="L137" s="40">
        <v>46069</v>
      </c>
      <c r="M137" s="41">
        <v>550</v>
      </c>
      <c r="N137"/>
      <c r="O137"/>
      <c r="P137" s="49"/>
    </row>
    <row r="138" spans="12:16" ht="15.75" x14ac:dyDescent="0.25">
      <c r="L138" s="40">
        <v>46070</v>
      </c>
      <c r="M138" s="41">
        <v>550</v>
      </c>
      <c r="N138"/>
      <c r="O138"/>
      <c r="P138" s="49"/>
    </row>
    <row r="139" spans="12:16" ht="15.75" x14ac:dyDescent="0.25">
      <c r="L139" s="40">
        <v>46071</v>
      </c>
      <c r="M139" s="41">
        <v>550</v>
      </c>
      <c r="N139"/>
      <c r="O139"/>
      <c r="P139" s="49"/>
    </row>
    <row r="140" spans="12:16" ht="15.75" x14ac:dyDescent="0.25">
      <c r="L140" s="40">
        <v>46072</v>
      </c>
      <c r="M140" s="41">
        <v>550</v>
      </c>
      <c r="N140"/>
      <c r="O140"/>
      <c r="P140" s="49"/>
    </row>
    <row r="141" spans="12:16" ht="15.75" x14ac:dyDescent="0.25">
      <c r="L141" s="40">
        <v>46073</v>
      </c>
      <c r="M141" s="41">
        <v>550</v>
      </c>
      <c r="N141"/>
      <c r="O141"/>
      <c r="P141" s="49"/>
    </row>
    <row r="142" spans="12:16" ht="15.75" x14ac:dyDescent="0.25">
      <c r="L142" s="40">
        <v>46074</v>
      </c>
      <c r="M142" s="41">
        <v>550</v>
      </c>
      <c r="N142"/>
      <c r="O142"/>
      <c r="P142" s="49"/>
    </row>
    <row r="143" spans="12:16" ht="15.75" x14ac:dyDescent="0.25">
      <c r="L143" s="40">
        <v>46075</v>
      </c>
      <c r="M143" s="41">
        <v>550</v>
      </c>
      <c r="N143"/>
      <c r="O143"/>
      <c r="P143" s="49"/>
    </row>
    <row r="144" spans="12:16" ht="15.75" x14ac:dyDescent="0.25">
      <c r="L144" s="40">
        <v>46076</v>
      </c>
      <c r="M144" s="41">
        <v>550</v>
      </c>
      <c r="N144"/>
      <c r="O144"/>
      <c r="P144" s="49"/>
    </row>
    <row r="145" spans="12:16" ht="15.75" x14ac:dyDescent="0.25">
      <c r="L145" s="40">
        <v>46077</v>
      </c>
      <c r="M145" s="41">
        <v>550</v>
      </c>
      <c r="N145"/>
      <c r="O145"/>
      <c r="P145" s="49"/>
    </row>
    <row r="146" spans="12:16" ht="15.75" x14ac:dyDescent="0.25">
      <c r="L146" s="40">
        <v>46078</v>
      </c>
      <c r="M146" s="41">
        <v>550</v>
      </c>
      <c r="N146"/>
      <c r="O146"/>
      <c r="P146" s="49"/>
    </row>
    <row r="147" spans="12:16" ht="15.75" x14ac:dyDescent="0.25">
      <c r="L147" s="40">
        <v>46079</v>
      </c>
      <c r="M147" s="41">
        <v>550</v>
      </c>
      <c r="N147"/>
      <c r="O147"/>
      <c r="P147" s="49"/>
    </row>
    <row r="148" spans="12:16" ht="15.75" x14ac:dyDescent="0.25">
      <c r="L148" s="40">
        <v>46080</v>
      </c>
      <c r="M148" s="41">
        <v>550</v>
      </c>
      <c r="N148"/>
      <c r="O148"/>
      <c r="P148" s="49"/>
    </row>
    <row r="149" spans="12:16" ht="15.75" x14ac:dyDescent="0.25">
      <c r="L149" s="40">
        <v>46081</v>
      </c>
      <c r="M149" s="41">
        <v>550</v>
      </c>
      <c r="N149"/>
      <c r="O149"/>
      <c r="P149" s="49"/>
    </row>
    <row r="150" spans="12:16" ht="15.75" x14ac:dyDescent="0.25">
      <c r="L150" s="40">
        <v>46082</v>
      </c>
      <c r="M150" s="41">
        <v>550</v>
      </c>
      <c r="N150"/>
      <c r="O150"/>
      <c r="P150" s="49"/>
    </row>
    <row r="151" spans="12:16" ht="15.75" x14ac:dyDescent="0.25">
      <c r="L151" s="40">
        <v>46083</v>
      </c>
      <c r="M151" s="41">
        <v>550</v>
      </c>
      <c r="N151"/>
      <c r="O151"/>
      <c r="P151" s="49"/>
    </row>
    <row r="152" spans="12:16" ht="15.75" x14ac:dyDescent="0.25">
      <c r="L152" s="40">
        <v>46084</v>
      </c>
      <c r="M152" s="41">
        <v>550</v>
      </c>
      <c r="N152"/>
      <c r="O152"/>
      <c r="P152" s="49"/>
    </row>
    <row r="153" spans="12:16" ht="15.75" x14ac:dyDescent="0.25">
      <c r="L153" s="40">
        <v>46085</v>
      </c>
      <c r="M153" s="41">
        <v>550</v>
      </c>
      <c r="N153"/>
      <c r="O153"/>
      <c r="P153" s="49"/>
    </row>
    <row r="154" spans="12:16" ht="15.75" x14ac:dyDescent="0.25">
      <c r="L154" s="40">
        <v>46086</v>
      </c>
      <c r="M154" s="41">
        <v>550</v>
      </c>
      <c r="N154"/>
      <c r="O154"/>
      <c r="P154" s="49"/>
    </row>
    <row r="155" spans="12:16" ht="15.75" x14ac:dyDescent="0.25">
      <c r="L155" s="40">
        <v>46087</v>
      </c>
      <c r="M155" s="41">
        <v>550</v>
      </c>
      <c r="N155"/>
      <c r="O155"/>
      <c r="P155" s="49"/>
    </row>
    <row r="156" spans="12:16" ht="15.75" x14ac:dyDescent="0.25">
      <c r="L156" s="40">
        <v>46088</v>
      </c>
      <c r="M156" s="41">
        <v>550</v>
      </c>
      <c r="N156"/>
      <c r="O156"/>
      <c r="P156" s="49"/>
    </row>
    <row r="157" spans="12:16" ht="15.75" x14ac:dyDescent="0.25">
      <c r="L157" s="40">
        <v>46089</v>
      </c>
      <c r="M157" s="41">
        <v>550</v>
      </c>
      <c r="N157"/>
      <c r="O157"/>
      <c r="P157" s="49"/>
    </row>
    <row r="158" spans="12:16" ht="15.75" x14ac:dyDescent="0.25">
      <c r="L158" s="40">
        <v>46090</v>
      </c>
      <c r="M158" s="41">
        <v>550</v>
      </c>
      <c r="N158"/>
      <c r="O158"/>
      <c r="P158" s="49"/>
    </row>
    <row r="159" spans="12:16" ht="15.75" x14ac:dyDescent="0.25">
      <c r="L159" s="40">
        <v>46091</v>
      </c>
      <c r="M159" s="41">
        <v>550</v>
      </c>
      <c r="N159"/>
      <c r="O159"/>
      <c r="P159" s="49"/>
    </row>
    <row r="160" spans="12:16" ht="15.75" x14ac:dyDescent="0.25">
      <c r="L160" s="40">
        <v>46092</v>
      </c>
      <c r="M160" s="41">
        <v>550</v>
      </c>
      <c r="N160"/>
      <c r="O160"/>
    </row>
    <row r="161" spans="12:15" ht="15.75" x14ac:dyDescent="0.25">
      <c r="L161" s="40">
        <v>46093</v>
      </c>
      <c r="M161" s="41">
        <v>550</v>
      </c>
      <c r="N161"/>
      <c r="O161"/>
    </row>
    <row r="162" spans="12:15" ht="15.75" x14ac:dyDescent="0.25">
      <c r="L162" s="40">
        <v>46094</v>
      </c>
      <c r="M162" s="41">
        <v>550</v>
      </c>
      <c r="N162"/>
      <c r="O162"/>
    </row>
    <row r="163" spans="12:15" ht="15.75" x14ac:dyDescent="0.25">
      <c r="L163" s="40">
        <v>46095</v>
      </c>
      <c r="M163" s="41">
        <v>550</v>
      </c>
      <c r="N163"/>
      <c r="O163"/>
    </row>
    <row r="164" spans="12:15" ht="15.75" x14ac:dyDescent="0.25">
      <c r="L164" s="40">
        <v>46096</v>
      </c>
      <c r="M164" s="41">
        <v>550</v>
      </c>
      <c r="N164"/>
      <c r="O164"/>
    </row>
    <row r="165" spans="12:15" ht="15.75" x14ac:dyDescent="0.25">
      <c r="L165" s="40">
        <v>46097</v>
      </c>
      <c r="M165" s="41">
        <v>550</v>
      </c>
      <c r="N165"/>
      <c r="O165"/>
    </row>
    <row r="166" spans="12:15" ht="15.75" x14ac:dyDescent="0.25">
      <c r="L166" s="40"/>
      <c r="M166" s="41"/>
      <c r="N166"/>
      <c r="O166"/>
    </row>
    <row r="167" spans="12:15" ht="15.75" x14ac:dyDescent="0.25">
      <c r="L167" s="40"/>
      <c r="M167" s="41"/>
      <c r="N167"/>
      <c r="O167"/>
    </row>
    <row r="168" spans="12:15" ht="15.75" x14ac:dyDescent="0.25">
      <c r="L168" s="40"/>
      <c r="M168" s="41"/>
      <c r="N168"/>
      <c r="O168"/>
    </row>
    <row r="169" spans="12:15" ht="15.75" x14ac:dyDescent="0.25">
      <c r="L169" s="40"/>
      <c r="M169" s="41"/>
      <c r="N169"/>
      <c r="O169"/>
    </row>
    <row r="170" spans="12:15" ht="15.75" x14ac:dyDescent="0.25">
      <c r="L170" s="40"/>
      <c r="M170" s="41"/>
      <c r="N170"/>
      <c r="O170"/>
    </row>
    <row r="171" spans="12:15" ht="15.75" x14ac:dyDescent="0.25">
      <c r="L171" s="40"/>
      <c r="M171" s="41"/>
      <c r="N171"/>
      <c r="O171"/>
    </row>
    <row r="172" spans="12:15" ht="15.75" x14ac:dyDescent="0.25">
      <c r="L172" s="40"/>
      <c r="M172" s="41"/>
      <c r="N172"/>
      <c r="O172"/>
    </row>
    <row r="173" spans="12:15" ht="15.75" x14ac:dyDescent="0.25">
      <c r="L173" s="40"/>
      <c r="M173" s="41"/>
      <c r="N173"/>
      <c r="O173"/>
    </row>
    <row r="174" spans="12:15" ht="15.75" x14ac:dyDescent="0.25">
      <c r="L174" s="40"/>
      <c r="M174" s="41"/>
      <c r="N174"/>
      <c r="O174"/>
    </row>
    <row r="175" spans="12:15" ht="15.75" x14ac:dyDescent="0.25">
      <c r="L175" s="40"/>
      <c r="M175" s="41"/>
      <c r="N175"/>
      <c r="O175"/>
    </row>
    <row r="176" spans="12:15" ht="15.75" x14ac:dyDescent="0.25">
      <c r="L176" s="40"/>
      <c r="M176" s="41"/>
      <c r="N176"/>
      <c r="O176"/>
    </row>
    <row r="177" spans="12:15" ht="15.75" x14ac:dyDescent="0.25">
      <c r="L177" s="40"/>
      <c r="M177" s="41"/>
      <c r="N177"/>
      <c r="O177"/>
    </row>
    <row r="178" spans="12:15" ht="15.75" x14ac:dyDescent="0.25">
      <c r="L178" s="40"/>
      <c r="M178" s="41"/>
      <c r="N178"/>
      <c r="O178"/>
    </row>
    <row r="179" spans="12:15" ht="15.75" x14ac:dyDescent="0.25">
      <c r="L179" s="40"/>
      <c r="M179" s="41"/>
      <c r="N179"/>
      <c r="O179"/>
    </row>
    <row r="180" spans="12:15" ht="15.75" x14ac:dyDescent="0.25">
      <c r="L180" s="40"/>
      <c r="M180" s="41"/>
      <c r="N180"/>
      <c r="O180"/>
    </row>
    <row r="181" spans="12:15" ht="15.75" x14ac:dyDescent="0.25">
      <c r="L181" s="40"/>
      <c r="M181" s="41"/>
      <c r="N181"/>
      <c r="O181"/>
    </row>
    <row r="182" spans="12:15" ht="15.75" x14ac:dyDescent="0.25">
      <c r="L182" s="40"/>
      <c r="M182" s="41"/>
      <c r="N182"/>
      <c r="O182"/>
    </row>
    <row r="183" spans="12:15" ht="15.75" x14ac:dyDescent="0.25">
      <c r="L183" s="40"/>
      <c r="M183" s="41"/>
      <c r="N183"/>
      <c r="O183"/>
    </row>
    <row r="184" spans="12:15" ht="15.75" x14ac:dyDescent="0.25">
      <c r="L184" s="40"/>
      <c r="M184" s="41"/>
      <c r="N184"/>
      <c r="O184"/>
    </row>
    <row r="185" spans="12:15" ht="15.75" x14ac:dyDescent="0.25">
      <c r="L185" s="40"/>
      <c r="M185" s="41"/>
      <c r="N185"/>
      <c r="O185"/>
    </row>
    <row r="186" spans="12:15" ht="15.75" x14ac:dyDescent="0.25">
      <c r="L186" s="40"/>
      <c r="M186" s="41"/>
      <c r="N186"/>
      <c r="O186"/>
    </row>
    <row r="187" spans="12:15" ht="15.75" x14ac:dyDescent="0.25">
      <c r="L187" s="40"/>
      <c r="M187" s="41"/>
      <c r="N187"/>
      <c r="O187"/>
    </row>
    <row r="188" spans="12:15" ht="15.75" x14ac:dyDescent="0.25">
      <c r="L188" s="40"/>
      <c r="M188" s="41"/>
      <c r="N188"/>
      <c r="O188"/>
    </row>
    <row r="189" spans="12:15" ht="15.75" x14ac:dyDescent="0.25">
      <c r="L189" s="40"/>
      <c r="M189" s="41"/>
      <c r="N189"/>
      <c r="O189"/>
    </row>
  </sheetData>
  <sheetProtection algorithmName="SHA-512" hashValue="8wDPx3pn0cjOsuwizFmEP1tdSBIDe/vgesxN32z0doFJbQXmHhIDfwpfdl5whMBio8Xd311/iDljTd7Gr0Puhg==" saltValue="HDB+ROs7bahp2PcjOFxD/A==" spinCount="100000" sheet="1" selectLockedCells="1"/>
  <dataConsolidate/>
  <mergeCells count="28">
    <mergeCell ref="B45:J45"/>
    <mergeCell ref="B44:J44"/>
    <mergeCell ref="C37:I37"/>
    <mergeCell ref="B39:J40"/>
    <mergeCell ref="B28:J28"/>
    <mergeCell ref="B34:E34"/>
    <mergeCell ref="H33:I34"/>
    <mergeCell ref="J33:J34"/>
    <mergeCell ref="H31:I32"/>
    <mergeCell ref="J31:J32"/>
    <mergeCell ref="H29:I30"/>
    <mergeCell ref="J29:J30"/>
    <mergeCell ref="B21:J21"/>
    <mergeCell ref="B25:H25"/>
    <mergeCell ref="B22:J22"/>
    <mergeCell ref="J23:J27"/>
    <mergeCell ref="I24:I26"/>
    <mergeCell ref="J16:J19"/>
    <mergeCell ref="B18:H18"/>
    <mergeCell ref="I17:I18"/>
    <mergeCell ref="C3:J3"/>
    <mergeCell ref="C4:J4"/>
    <mergeCell ref="C5:J5"/>
    <mergeCell ref="I12:I15"/>
    <mergeCell ref="J12:J15"/>
    <mergeCell ref="B11:H11"/>
    <mergeCell ref="C8:F8"/>
    <mergeCell ref="C9:F9"/>
  </mergeCells>
  <phoneticPr fontId="29" type="noConversion"/>
  <dataValidations count="4">
    <dataValidation type="list" allowBlank="1" showInputMessage="1" showErrorMessage="1" sqref="Q11:Q13" xr:uid="{00000000-0002-0000-0200-000000000000}">
      <formula1>$O$9:$O$12</formula1>
    </dataValidation>
    <dataValidation type="list" allowBlank="1" showInputMessage="1" showErrorMessage="1" sqref="I17:I18" xr:uid="{00000000-0002-0000-0200-000001000000}">
      <formula1>$O$12:$O$15</formula1>
    </dataValidation>
    <dataValidation type="list" allowBlank="1" showInputMessage="1" showErrorMessage="1" sqref="I27" xr:uid="{00000000-0002-0000-0200-000003000000}">
      <formula1>$P$21:$P$159</formula1>
    </dataValidation>
    <dataValidation type="list" allowBlank="1" showInputMessage="1" showErrorMessage="1" sqref="I24:I26" xr:uid="{00000000-0002-0000-0200-000004000000}">
      <formula1>$P$20:$P$153</formula1>
    </dataValidation>
  </dataValidations>
  <hyperlinks>
    <hyperlink ref="C8" r:id="rId1" display="=@'1. Affiliation Details'!C10:K10" xr:uid="{84D899D7-2642-476D-8049-B4B47781F1E7}"/>
  </hyperlinks>
  <pageMargins left="0.49" right="0.47" top="0.46" bottom="0.24" header="0.3" footer="0.23"/>
  <pageSetup paperSize="9" scale="86" fitToHeight="0" orientation="portrait" r:id="rId2"/>
  <ignoredErrors>
    <ignoredError sqref="C32" numberStoredAsText="1"/>
  </ignoredErrors>
  <drawing r:id="rId3"/>
  <legacy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a5120fe-1b70-44bb-af11-d528975ded85" xsi:nil="true"/>
    <lcf76f155ced4ddcb4097134ff3c332f xmlns="3a5120fe-1b70-44bb-af11-d528975ded85">
      <Terms xmlns="http://schemas.microsoft.com/office/infopath/2007/PartnerControls"/>
    </lcf76f155ced4ddcb4097134ff3c332f>
    <TaxCatchAll xmlns="ef2c536c-faec-4b3b-a681-ec5a0e455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51F97C7540B4195D7AB00D0393FF0" ma:contentTypeVersion="19" ma:contentTypeDescription="Create a new document." ma:contentTypeScope="" ma:versionID="f029feb54bf3b78f5d1837dd516d387c">
  <xsd:schema xmlns:xsd="http://www.w3.org/2001/XMLSchema" xmlns:xs="http://www.w3.org/2001/XMLSchema" xmlns:p="http://schemas.microsoft.com/office/2006/metadata/properties" xmlns:ns2="3a5120fe-1b70-44bb-af11-d528975ded85" xmlns:ns3="ef2c536c-faec-4b3b-a681-ec5a0e455958" targetNamespace="http://schemas.microsoft.com/office/2006/metadata/properties" ma:root="true" ma:fieldsID="50988734ef96eb8a64336dde4c2c0629" ns2:_="" ns3:_="">
    <xsd:import namespace="3a5120fe-1b70-44bb-af11-d528975ded85"/>
    <xsd:import namespace="ef2c536c-faec-4b3b-a681-ec5a0e455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120fe-1b70-44bb-af11-d528975de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ee2c2a-7de1-485c-a059-145b4e502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c536c-faec-4b3b-a681-ec5a0e455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e8aa5f-8848-4c20-a29a-2de2fe7da204}" ma:internalName="TaxCatchAll" ma:showField="CatchAllData" ma:web="ef2c536c-faec-4b3b-a681-ec5a0e455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FA94F-4478-4CB5-8941-9E1E59E82795}">
  <ds:schemaRefs>
    <ds:schemaRef ds:uri="http://purl.org/dc/terms/"/>
    <ds:schemaRef ds:uri="http://schemas.microsoft.com/office/2006/documentManagement/types"/>
    <ds:schemaRef ds:uri="3a5120fe-1b70-44bb-af11-d528975ded85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f2c536c-faec-4b3b-a681-ec5a0e4559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D52B55-E79D-4725-B66A-A3BD84109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120fe-1b70-44bb-af11-d528975ded85"/>
    <ds:schemaRef ds:uri="ef2c536c-faec-4b3b-a681-ec5a0e455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FF0EC-DD04-436B-933C-8C0395A89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Affiliation Checklist</vt:lpstr>
      <vt:lpstr>1. Affiliation Details</vt:lpstr>
      <vt:lpstr>2. Affiliation Order</vt:lpstr>
      <vt:lpstr>'1. Affiliation Details'!Print_Area</vt:lpstr>
      <vt:lpstr>'2. Affiliation Order'!Print_Area</vt:lpstr>
      <vt:lpstr>'Affiliation Checklist'!Print_Area</vt:lpstr>
    </vt:vector>
  </TitlesOfParts>
  <Company>Department for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PSMF, Office (Primary Schools Music Festival)</cp:lastModifiedBy>
  <cp:lastPrinted>2025-10-17T02:04:05Z</cp:lastPrinted>
  <dcterms:created xsi:type="dcterms:W3CDTF">2021-06-09T01:28:52Z</dcterms:created>
  <dcterms:modified xsi:type="dcterms:W3CDTF">2025-10-17T02:06:52Z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0x010100BE951F97C7540B4195D7AB00D0393FF0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