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schoolssaedu.sharepoint.com/sites/PSMFTeam/Shared Documents/Staff Drive/Staff Drive/Affiliation/Regional Affiliation/2022/"/>
    </mc:Choice>
  </mc:AlternateContent>
  <xr:revisionPtr revIDLastSave="3" documentId="11_38A576C2489D5071824EB0145952C91A799EC861" xr6:coauthVersionLast="47" xr6:coauthVersionMax="47" xr10:uidLastSave="{75B79EE6-680F-44A4-A6F4-DCBA62F2C1B3}"/>
  <bookViews>
    <workbookView xWindow="28680" yWindow="-120" windowWidth="29040" windowHeight="17640" tabRatio="693" xr2:uid="{00000000-000D-0000-FFFF-FFFF00000000}"/>
  </bookViews>
  <sheets>
    <sheet name="Affiliation Checklist" sheetId="5" r:id="rId1"/>
    <sheet name="1. Affiliation Details" sheetId="1" r:id="rId2"/>
    <sheet name="2. Affiliation Order" sheetId="2" r:id="rId3"/>
  </sheets>
  <definedNames>
    <definedName name="_xlnm.Print_Area" localSheetId="1">'1. Affiliation Details'!$B$2:$K$29</definedName>
    <definedName name="_xlnm.Print_Area" localSheetId="2">'2. Affiliation Order'!$B$2:$J$47</definedName>
    <definedName name="_xlnm.Print_Area" localSheetId="0">'Affiliation Checklist'!$B$2:$K$37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J13" i="2" l="1"/>
  <c r="J17" i="2" l="1"/>
  <c r="J21" i="2"/>
  <c r="J27" i="2" l="1"/>
  <c r="J33" i="2" s="1"/>
  <c r="J35" i="2" l="1"/>
  <c r="J3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10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 Enter Date
 _ _ / _ _ / _ _ _ _
</t>
        </r>
      </text>
    </comment>
  </commentList>
</comments>
</file>

<file path=xl/sharedStrings.xml><?xml version="1.0" encoding="utf-8"?>
<sst xmlns="http://schemas.openxmlformats.org/spreadsheetml/2006/main" count="95" uniqueCount="90">
  <si>
    <t>School Name</t>
  </si>
  <si>
    <t>Address</t>
  </si>
  <si>
    <t>Suburb &amp; Postcode</t>
  </si>
  <si>
    <t>School Email</t>
  </si>
  <si>
    <t>Home Email</t>
  </si>
  <si>
    <t>Principal Name</t>
  </si>
  <si>
    <t>Email</t>
  </si>
  <si>
    <t>School Phone</t>
  </si>
  <si>
    <t>No</t>
  </si>
  <si>
    <t>SA PUBLIC (PRIMARY) SCHOOLS MUSIC SOCIETY, INC.</t>
  </si>
  <si>
    <t>Item</t>
  </si>
  <si>
    <t>Qty</t>
  </si>
  <si>
    <t>SAPPS Music Society</t>
  </si>
  <si>
    <t>BSB:</t>
  </si>
  <si>
    <t>065 141</t>
  </si>
  <si>
    <t>Reference:</t>
  </si>
  <si>
    <t xml:space="preserve">SUB-TOTAL   </t>
  </si>
  <si>
    <t xml:space="preserve">GST   </t>
  </si>
  <si>
    <t xml:space="preserve">TOTAL COST   </t>
  </si>
  <si>
    <t>ABN:  16 350 530 496</t>
  </si>
  <si>
    <t xml:space="preserve">  </t>
  </si>
  <si>
    <t xml:space="preserve">Account Name: </t>
  </si>
  <si>
    <t xml:space="preserve">     </t>
  </si>
  <si>
    <t>Account No</t>
  </si>
  <si>
    <t>1027 2582</t>
  </si>
  <si>
    <t>PAGE</t>
  </si>
  <si>
    <t xml:space="preserve">                       ABN:  16 350 530 496</t>
  </si>
  <si>
    <t xml:space="preserve">  Acc Name:</t>
  </si>
  <si>
    <t xml:space="preserve">  BSB:</t>
  </si>
  <si>
    <t xml:space="preserve">  Account No:</t>
  </si>
  <si>
    <t xml:space="preserve">  Reference:</t>
  </si>
  <si>
    <t>c</t>
  </si>
  <si>
    <t>$ Total</t>
  </si>
  <si>
    <t xml:space="preserve"> Piano Accompaniments @ $80.00 set</t>
  </si>
  <si>
    <t xml:space="preserve"> Performance and Backing Double CD @ $20.00 ea</t>
  </si>
  <si>
    <t xml:space="preserve"> HPI Accompanists have their own set - click If you wish to buy an additional set </t>
  </si>
  <si>
    <t xml:space="preserve"> Student Learning Materials @ $25.00 ea</t>
  </si>
  <si>
    <t>Please order your minimum number of Student Learning Materials to avoid additional processing fees</t>
  </si>
  <si>
    <t>By purchasing Student Learning Materials you agree to abide by copyright laws.</t>
  </si>
  <si>
    <t>Affiliations will be processed once payment is received. 
Late affiliations may need to be placed on a waiting list.</t>
  </si>
  <si>
    <t xml:space="preserve"> School: </t>
  </si>
  <si>
    <t xml:space="preserve"> Date: </t>
  </si>
  <si>
    <t>Early bird due date Friday 19 November (Week 6, Term 4)</t>
  </si>
  <si>
    <t>Affiliate Checkbox</t>
  </si>
  <si>
    <t>Price</t>
  </si>
  <si>
    <t xml:space="preserve">  Choose Affiliation</t>
  </si>
  <si>
    <t xml:space="preserve">  Adelaide </t>
  </si>
  <si>
    <t xml:space="preserve">  Associate </t>
  </si>
  <si>
    <t xml:space="preserve">  Regional</t>
  </si>
  <si>
    <t>date</t>
  </si>
  <si>
    <t>price</t>
  </si>
  <si>
    <r>
      <t xml:space="preserve">Need more information? email Kristin on </t>
    </r>
    <r>
      <rPr>
        <b/>
        <sz val="12"/>
        <color rgb="FF0070C0"/>
        <rFont val="Calibri"/>
        <family val="2"/>
        <scheme val="minor"/>
      </rPr>
      <t>office.psmf799@schools.sa.edu.au</t>
    </r>
  </si>
  <si>
    <t>Payment Details</t>
  </si>
  <si>
    <t xml:space="preserve"> Includes Songbook, website access, Festival of Music app and digital download.</t>
  </si>
  <si>
    <t xml:space="preserve"> This number does not need to match the on stage number</t>
  </si>
  <si>
    <t>AffSchool (for example. AffKlemzig)</t>
  </si>
  <si>
    <t>Affil Your School Name eg. (AffilKlemzig)</t>
  </si>
  <si>
    <t xml:space="preserve">    Payment Details:</t>
  </si>
  <si>
    <t xml:space="preserve"> (Fill in today's date - green box above)</t>
  </si>
  <si>
    <t>Affiliation Details</t>
  </si>
  <si>
    <t>Affiliation Order</t>
  </si>
  <si>
    <t xml:space="preserve">Need more info? </t>
  </si>
  <si>
    <r>
      <t xml:space="preserve">Email Kristin on </t>
    </r>
    <r>
      <rPr>
        <b/>
        <sz val="12"/>
        <color theme="8" tint="-0.249977111117893"/>
        <rFont val="Calibri"/>
        <family val="2"/>
        <scheme val="minor"/>
      </rPr>
      <t>office.psmf799@schools.sa.edu.au</t>
    </r>
  </si>
  <si>
    <t>- Please complete all lines on this form</t>
  </si>
  <si>
    <t>- If any details are unknown then please leave blank</t>
  </si>
  <si>
    <t>- Make your seletion from the green drop down boxes</t>
  </si>
  <si>
    <r>
      <rPr>
        <sz val="12.5"/>
        <rFont val="Calibri"/>
        <family val="2"/>
        <scheme val="minor"/>
      </rPr>
      <t xml:space="preserve">- </t>
    </r>
    <r>
      <rPr>
        <sz val="12.5"/>
        <color theme="1"/>
        <rFont val="Calibri"/>
        <family val="2"/>
        <scheme val="minor"/>
      </rPr>
      <t>Enter today's date in the green box</t>
    </r>
  </si>
  <si>
    <r>
      <t xml:space="preserve">Save document under your School name and email to </t>
    </r>
    <r>
      <rPr>
        <b/>
        <sz val="13"/>
        <color rgb="FF0070C0"/>
        <rFont val="Calibri"/>
        <family val="2"/>
      </rPr>
      <t>office.psmf799@schools.sa.edu.au</t>
    </r>
  </si>
  <si>
    <t>Click on coloured tab at the bottom of the page</t>
  </si>
  <si>
    <t>Regional Affiliation Checklist</t>
  </si>
  <si>
    <t>Regional Affiliation Order</t>
  </si>
  <si>
    <t>Festival of Music 2022
Regional Affiliation</t>
  </si>
  <si>
    <t>School Region</t>
  </si>
  <si>
    <t>East of the Ranges</t>
  </si>
  <si>
    <t>Eyre Peninsula</t>
  </si>
  <si>
    <t>Murray Mallee</t>
  </si>
  <si>
    <t>Northern Metro</t>
  </si>
  <si>
    <t>Port Augusta</t>
  </si>
  <si>
    <t>Port Pirie</t>
  </si>
  <si>
    <t>Riverland</t>
  </si>
  <si>
    <t>Southern Metro</t>
  </si>
  <si>
    <t>Whyalla</t>
  </si>
  <si>
    <t>* Your Regional Festival will charge a separate students 'on stage fee'</t>
  </si>
  <si>
    <t>Choir Teacher Name</t>
  </si>
  <si>
    <t xml:space="preserve">       Regional Affiliation Details</t>
  </si>
  <si>
    <r>
      <rPr>
        <sz val="12.5"/>
        <color rgb="FF10A8A4"/>
        <rFont val="Calibri"/>
        <family val="2"/>
        <scheme val="minor"/>
      </rPr>
      <t xml:space="preserve">- </t>
    </r>
    <r>
      <rPr>
        <sz val="12.5"/>
        <color theme="1"/>
        <rFont val="Calibri"/>
        <family val="2"/>
        <scheme val="minor"/>
      </rPr>
      <t>Affiliate by 19 November and pay the early rate of</t>
    </r>
    <r>
      <rPr>
        <sz val="12.5"/>
        <rFont val="Calibri"/>
        <family val="2"/>
        <scheme val="minor"/>
      </rPr>
      <t xml:space="preserve"> </t>
    </r>
    <r>
      <rPr>
        <b/>
        <sz val="12.5"/>
        <rFont val="Calibri"/>
        <family val="2"/>
        <scheme val="minor"/>
      </rPr>
      <t>$205</t>
    </r>
  </si>
  <si>
    <r>
      <t xml:space="preserve">- Affiliate after 19 November and pay </t>
    </r>
    <r>
      <rPr>
        <b/>
        <sz val="12.5"/>
        <color theme="1"/>
        <rFont val="Calibri"/>
        <family val="2"/>
        <scheme val="minor"/>
      </rPr>
      <t>$305</t>
    </r>
  </si>
  <si>
    <t xml:space="preserve"> Regional Affiliation Fee</t>
  </si>
  <si>
    <t>South East</t>
  </si>
  <si>
    <t>Tax Invoice ABN: 16 350 530 496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</si>
</sst>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/mm/yyyy;@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.5"/>
      <color theme="1"/>
      <name val="Calibri"/>
      <family val="2"/>
      <scheme val="minor"/>
    </font>
    <font>
      <sz val="12.5"/>
      <color theme="1"/>
      <name val="Calibri"/>
      <family val="2"/>
    </font>
    <font>
      <b/>
      <sz val="12.5"/>
      <color theme="1"/>
      <name val="Calibri"/>
      <family val="2"/>
    </font>
    <font>
      <b/>
      <sz val="12.5"/>
      <color theme="1"/>
      <name val="Calibri"/>
      <family val="2"/>
      <scheme val="minor"/>
    </font>
    <font>
      <sz val="12.5"/>
      <color rgb="FF10A8A4"/>
      <name val="Calibri"/>
      <family val="2"/>
      <scheme val="minor"/>
    </font>
    <font>
      <b/>
      <sz val="13"/>
      <color theme="1"/>
      <name val="Calibri"/>
      <family val="2"/>
    </font>
    <font>
      <u/>
      <sz val="12"/>
      <color rgb="FF0070C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sz val="15"/>
      <name val="Calibri"/>
      <family val="2"/>
      <scheme val="minor"/>
    </font>
    <font>
      <sz val="8"/>
      <name val="Calibri"/>
      <family val="2"/>
      <scheme val="minor"/>
    </font>
    <font>
      <sz val="12.5"/>
      <name val="Calibri"/>
      <family val="2"/>
      <scheme val="minor"/>
    </font>
    <font>
      <b/>
      <sz val="12"/>
      <color theme="1"/>
      <name val="Calibri"/>
      <family val="2"/>
    </font>
    <font>
      <b/>
      <sz val="12.5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3"/>
      <color rgb="FF0070C0"/>
      <name val="Calibri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EE0E0"/>
        <bgColor indexed="64"/>
      </patternFill>
    </fill>
    <fill>
      <patternFill patternType="solid">
        <fgColor rgb="FFC7EFE5"/>
        <bgColor indexed="64"/>
      </patternFill>
    </fill>
    <fill>
      <patternFill patternType="solid">
        <fgColor rgb="FF8BD1C4"/>
        <bgColor indexed="64"/>
      </patternFill>
    </fill>
    <fill>
      <patternFill patternType="solid">
        <fgColor rgb="FFA7E719"/>
        <bgColor indexed="64"/>
      </patternFill>
    </fill>
    <fill>
      <patternFill patternType="solid">
        <fgColor rgb="FF13C0BE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8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2" borderId="0" xfId="0" applyFill="1"/>
    <xf numFmtId="0" fontId="4" fillId="2" borderId="0" xfId="0" applyFont="1" applyFill="1"/>
    <xf numFmtId="0" fontId="4" fillId="2" borderId="12" xfId="0" applyFont="1" applyFill="1" applyBorder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Alignment="1">
      <alignment vertical="top"/>
    </xf>
    <xf numFmtId="0" fontId="6" fillId="2" borderId="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4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6" fillId="2" borderId="14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0" borderId="0" xfId="0" applyFont="1"/>
    <xf numFmtId="0" fontId="0" fillId="2" borderId="5" xfId="0" applyFont="1" applyFill="1" applyBorder="1"/>
    <xf numFmtId="0" fontId="9" fillId="2" borderId="0" xfId="0" applyFont="1" applyFill="1" applyBorder="1" applyAlignment="1"/>
    <xf numFmtId="0" fontId="16" fillId="0" borderId="0" xfId="0" applyFont="1"/>
    <xf numFmtId="0" fontId="0" fillId="2" borderId="0" xfId="0" applyFill="1" applyBorder="1"/>
    <xf numFmtId="0" fontId="0" fillId="0" borderId="0" xfId="0" applyBorder="1"/>
    <xf numFmtId="0" fontId="0" fillId="2" borderId="13" xfId="0" applyFill="1" applyBorder="1"/>
    <xf numFmtId="0" fontId="4" fillId="2" borderId="14" xfId="0" applyFont="1" applyFill="1" applyBorder="1"/>
    <xf numFmtId="0" fontId="0" fillId="2" borderId="8" xfId="0" applyFill="1" applyBorder="1"/>
    <xf numFmtId="0" fontId="4" fillId="2" borderId="8" xfId="0" applyFont="1" applyFill="1" applyBorder="1"/>
    <xf numFmtId="0" fontId="0" fillId="2" borderId="15" xfId="0" applyFill="1" applyBorder="1"/>
    <xf numFmtId="0" fontId="19" fillId="2" borderId="0" xfId="0" applyFont="1" applyFill="1" applyBorder="1"/>
    <xf numFmtId="0" fontId="19" fillId="2" borderId="13" xfId="0" applyFont="1" applyFill="1" applyBorder="1"/>
    <xf numFmtId="0" fontId="2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/>
    </xf>
    <xf numFmtId="0" fontId="19" fillId="2" borderId="0" xfId="0" quotePrefix="1" applyFont="1" applyFill="1" applyBorder="1"/>
    <xf numFmtId="0" fontId="22" fillId="2" borderId="0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vertical="center"/>
    </xf>
    <xf numFmtId="0" fontId="0" fillId="2" borderId="0" xfId="0" applyFill="1" applyProtection="1"/>
    <xf numFmtId="0" fontId="0" fillId="2" borderId="13" xfId="0" applyFont="1" applyFill="1" applyBorder="1"/>
    <xf numFmtId="0" fontId="11" fillId="2" borderId="31" xfId="0" applyFont="1" applyFill="1" applyBorder="1"/>
    <xf numFmtId="0" fontId="7" fillId="2" borderId="28" xfId="0" applyFont="1" applyFill="1" applyBorder="1" applyAlignment="1" applyProtection="1">
      <alignment vertical="center"/>
      <protection locked="0"/>
    </xf>
    <xf numFmtId="0" fontId="7" fillId="2" borderId="30" xfId="0" applyFont="1" applyFill="1" applyBorder="1" applyAlignment="1" applyProtection="1">
      <alignment vertical="center"/>
      <protection locked="0"/>
    </xf>
    <xf numFmtId="0" fontId="19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44" fontId="18" fillId="0" borderId="0" xfId="0" applyNumberFormat="1" applyFont="1"/>
    <xf numFmtId="44" fontId="18" fillId="0" borderId="0" xfId="1" applyFont="1"/>
    <xf numFmtId="0" fontId="2" fillId="7" borderId="0" xfId="0" applyFont="1" applyFill="1"/>
    <xf numFmtId="0" fontId="28" fillId="7" borderId="0" xfId="0" applyFont="1" applyFill="1"/>
    <xf numFmtId="0" fontId="0" fillId="7" borderId="0" xfId="0" applyFont="1" applyFill="1"/>
    <xf numFmtId="14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8" xfId="0" applyNumberFormat="1" applyFont="1" applyBorder="1"/>
    <xf numFmtId="0" fontId="6" fillId="0" borderId="8" xfId="0" applyFont="1" applyBorder="1"/>
    <xf numFmtId="0" fontId="22" fillId="2" borderId="0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indent="1"/>
    </xf>
    <xf numFmtId="0" fontId="8" fillId="2" borderId="0" xfId="0" applyFont="1" applyFill="1" applyBorder="1" applyAlignment="1" applyProtection="1">
      <alignment horizontal="left" indent="1"/>
    </xf>
    <xf numFmtId="0" fontId="8" fillId="2" borderId="13" xfId="0" applyFont="1" applyFill="1" applyBorder="1" applyAlignment="1" applyProtection="1">
      <alignment horizontal="left" indent="1"/>
    </xf>
    <xf numFmtId="0" fontId="8" fillId="2" borderId="14" xfId="0" applyFont="1" applyFill="1" applyBorder="1" applyAlignment="1" applyProtection="1">
      <alignment horizontal="left" vertical="center" indent="1"/>
    </xf>
    <xf numFmtId="0" fontId="22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19" fillId="2" borderId="0" xfId="0" quotePrefix="1" applyNumberFormat="1" applyFont="1" applyFill="1" applyBorder="1"/>
    <xf numFmtId="0" fontId="19" fillId="2" borderId="0" xfId="0" quotePrefix="1" applyFont="1" applyFill="1" applyBorder="1" applyAlignment="1">
      <alignment horizontal="left" vertical="center"/>
    </xf>
    <xf numFmtId="0" fontId="30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0" fontId="0" fillId="0" borderId="28" xfId="0" applyFont="1" applyBorder="1"/>
    <xf numFmtId="0" fontId="18" fillId="0" borderId="0" xfId="0" quotePrefix="1" applyNumberFormat="1" applyFont="1" applyAlignment="1">
      <alignment horizontal="center"/>
    </xf>
    <xf numFmtId="0" fontId="22" fillId="2" borderId="0" xfId="0" applyFont="1" applyFill="1" applyBorder="1" applyAlignment="1">
      <alignment horizontal="center" vertical="center"/>
    </xf>
    <xf numFmtId="0" fontId="0" fillId="0" borderId="0" xfId="0" applyFont="1" applyProtection="1"/>
    <xf numFmtId="0" fontId="0" fillId="2" borderId="0" xfId="0" applyFont="1" applyFill="1" applyProtection="1"/>
    <xf numFmtId="0" fontId="4" fillId="2" borderId="9" xfId="0" applyFont="1" applyFill="1" applyBorder="1" applyProtection="1"/>
    <xf numFmtId="0" fontId="0" fillId="2" borderId="10" xfId="0" applyFont="1" applyFill="1" applyBorder="1" applyProtection="1"/>
    <xf numFmtId="0" fontId="0" fillId="2" borderId="11" xfId="0" applyFont="1" applyFill="1" applyBorder="1" applyProtection="1"/>
    <xf numFmtId="0" fontId="4" fillId="2" borderId="12" xfId="0" applyFont="1" applyFill="1" applyBorder="1" applyProtection="1"/>
    <xf numFmtId="0" fontId="6" fillId="2" borderId="14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0" fillId="2" borderId="13" xfId="0" applyFont="1" applyFill="1" applyBorder="1" applyProtection="1"/>
    <xf numFmtId="0" fontId="11" fillId="2" borderId="31" xfId="0" applyFont="1" applyFill="1" applyBorder="1" applyProtection="1"/>
    <xf numFmtId="0" fontId="11" fillId="2" borderId="0" xfId="0" applyFont="1" applyFill="1" applyBorder="1" applyAlignment="1" applyProtection="1">
      <alignment horizontal="left"/>
    </xf>
    <xf numFmtId="0" fontId="11" fillId="2" borderId="12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/>
    </xf>
    <xf numFmtId="0" fontId="11" fillId="2" borderId="33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12" xfId="0" applyFont="1" applyFill="1" applyBorder="1" applyProtection="1"/>
    <xf numFmtId="0" fontId="6" fillId="2" borderId="12" xfId="0" applyFont="1" applyFill="1" applyBorder="1" applyProtection="1"/>
    <xf numFmtId="0" fontId="0" fillId="2" borderId="31" xfId="0" applyFont="1" applyFill="1" applyBorder="1" applyProtection="1"/>
    <xf numFmtId="0" fontId="0" fillId="2" borderId="7" xfId="0" applyFont="1" applyFill="1" applyBorder="1" applyProtection="1"/>
    <xf numFmtId="0" fontId="0" fillId="2" borderId="12" xfId="0" applyFont="1" applyFill="1" applyBorder="1" applyProtection="1"/>
    <xf numFmtId="0" fontId="12" fillId="2" borderId="12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/>
    <xf numFmtId="0" fontId="6" fillId="2" borderId="27" xfId="0" applyFont="1" applyFill="1" applyBorder="1" applyAlignment="1" applyProtection="1"/>
    <xf numFmtId="0" fontId="14" fillId="2" borderId="12" xfId="0" applyFont="1" applyFill="1" applyBorder="1" applyAlignment="1" applyProtection="1">
      <alignment horizontal="left" vertical="center" indent="1"/>
    </xf>
    <xf numFmtId="0" fontId="6" fillId="2" borderId="0" xfId="0" applyFont="1" applyFill="1" applyBorder="1" applyAlignment="1" applyProtection="1">
      <alignment horizontal="left" indent="1"/>
    </xf>
    <xf numFmtId="0" fontId="5" fillId="2" borderId="12" xfId="0" applyFont="1" applyFill="1" applyBorder="1" applyAlignment="1" applyProtection="1">
      <alignment horizontal="left" indent="1"/>
    </xf>
    <xf numFmtId="0" fontId="6" fillId="2" borderId="0" xfId="0" quotePrefix="1" applyNumberFormat="1" applyFont="1" applyFill="1" applyBorder="1" applyAlignment="1" applyProtection="1">
      <alignment horizontal="left" indent="1"/>
    </xf>
    <xf numFmtId="0" fontId="15" fillId="2" borderId="0" xfId="0" applyFont="1" applyFill="1" applyBorder="1" applyAlignment="1" applyProtection="1"/>
    <xf numFmtId="0" fontId="0" fillId="2" borderId="6" xfId="0" applyFont="1" applyFill="1" applyBorder="1" applyProtection="1"/>
    <xf numFmtId="0" fontId="0" fillId="2" borderId="36" xfId="0" applyFont="1" applyFill="1" applyBorder="1" applyProtection="1"/>
    <xf numFmtId="0" fontId="0" fillId="2" borderId="8" xfId="0" applyFont="1" applyFill="1" applyBorder="1" applyProtection="1"/>
    <xf numFmtId="0" fontId="0" fillId="2" borderId="15" xfId="0" applyFont="1" applyFill="1" applyBorder="1" applyProtection="1"/>
    <xf numFmtId="0" fontId="2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vertical="center"/>
    </xf>
    <xf numFmtId="0" fontId="33" fillId="6" borderId="0" xfId="0" applyFont="1" applyFill="1" applyBorder="1" applyAlignment="1">
      <alignment horizontal="left" vertical="center"/>
    </xf>
    <xf numFmtId="0" fontId="19" fillId="0" borderId="0" xfId="0" quotePrefix="1" applyFont="1" applyFill="1" applyBorder="1"/>
    <xf numFmtId="0" fontId="36" fillId="2" borderId="0" xfId="0" applyFont="1" applyFill="1" applyAlignment="1" applyProtection="1">
      <alignment horizontal="left" indent="1"/>
    </xf>
    <xf numFmtId="0" fontId="19" fillId="2" borderId="0" xfId="0" applyFont="1" applyFill="1" applyBorder="1" applyAlignment="1">
      <alignment vertical="center" wrapText="1"/>
    </xf>
    <xf numFmtId="0" fontId="19" fillId="2" borderId="1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6" borderId="29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center" wrapText="1"/>
    </xf>
    <xf numFmtId="0" fontId="17" fillId="2" borderId="0" xfId="0" applyFont="1" applyFill="1" applyBorder="1" applyAlignment="1" applyProtection="1">
      <alignment horizontal="center" wrapText="1"/>
    </xf>
    <xf numFmtId="0" fontId="17" fillId="2" borderId="13" xfId="0" applyFont="1" applyFill="1" applyBorder="1" applyAlignment="1" applyProtection="1">
      <alignment horizontal="center" wrapText="1"/>
    </xf>
    <xf numFmtId="0" fontId="3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2" borderId="38" xfId="0" applyFont="1" applyFill="1" applyBorder="1" applyAlignment="1" applyProtection="1">
      <alignment horizontal="left" vertical="center" indent="1"/>
    </xf>
    <xf numFmtId="0" fontId="6" fillId="2" borderId="16" xfId="0" applyFont="1" applyFill="1" applyBorder="1" applyAlignment="1" applyProtection="1">
      <alignment horizontal="left" vertical="center" indent="1"/>
    </xf>
    <xf numFmtId="0" fontId="6" fillId="2" borderId="18" xfId="0" applyFont="1" applyFill="1" applyBorder="1" applyAlignment="1" applyProtection="1">
      <alignment horizontal="left" vertical="center" indent="1"/>
    </xf>
    <xf numFmtId="0" fontId="6" fillId="2" borderId="17" xfId="0" applyFont="1" applyFill="1" applyBorder="1" applyAlignment="1" applyProtection="1">
      <alignment horizontal="left" vertical="center" indent="1"/>
    </xf>
    <xf numFmtId="0" fontId="6" fillId="2" borderId="39" xfId="0" applyFont="1" applyFill="1" applyBorder="1" applyAlignment="1" applyProtection="1">
      <alignment horizontal="left" vertical="center" indent="1"/>
    </xf>
    <xf numFmtId="0" fontId="24" fillId="6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0" fillId="0" borderId="12" xfId="0" applyFont="1" applyBorder="1" applyProtection="1"/>
    <xf numFmtId="0" fontId="0" fillId="2" borderId="4" xfId="0" applyFont="1" applyFill="1" applyBorder="1" applyProtection="1"/>
    <xf numFmtId="0" fontId="0" fillId="2" borderId="5" xfId="0" applyFont="1" applyFill="1" applyBorder="1" applyProtection="1"/>
    <xf numFmtId="0" fontId="0" fillId="2" borderId="34" xfId="0" applyFont="1" applyFill="1" applyBorder="1" applyProtection="1"/>
    <xf numFmtId="0" fontId="21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/>
    </xf>
    <xf numFmtId="0" fontId="27" fillId="2" borderId="20" xfId="0" applyFont="1" applyFill="1" applyBorder="1" applyAlignment="1" applyProtection="1">
      <alignment horizontal="left" vertical="center" indent="1"/>
      <protection locked="0"/>
    </xf>
    <xf numFmtId="0" fontId="27" fillId="2" borderId="21" xfId="0" applyFont="1" applyFill="1" applyBorder="1" applyAlignment="1" applyProtection="1">
      <alignment horizontal="left" vertical="center" indent="1"/>
      <protection locked="0"/>
    </xf>
    <xf numFmtId="0" fontId="27" fillId="2" borderId="22" xfId="0" applyFont="1" applyFill="1" applyBorder="1" applyAlignment="1" applyProtection="1">
      <alignment horizontal="left" vertical="center" indent="1"/>
      <protection locked="0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27" fillId="2" borderId="2" xfId="0" applyFont="1" applyFill="1" applyBorder="1" applyAlignment="1" applyProtection="1">
      <alignment horizontal="left" vertical="center" indent="1"/>
      <protection locked="0"/>
    </xf>
    <xf numFmtId="0" fontId="27" fillId="2" borderId="3" xfId="0" applyFont="1" applyFill="1" applyBorder="1" applyAlignment="1" applyProtection="1">
      <alignment horizontal="left" vertical="center" indent="1"/>
      <protection locked="0"/>
    </xf>
    <xf numFmtId="0" fontId="27" fillId="2" borderId="19" xfId="0" applyFont="1" applyFill="1" applyBorder="1" applyAlignment="1" applyProtection="1">
      <alignment horizontal="left" vertical="center" indent="1"/>
      <protection locked="0"/>
    </xf>
    <xf numFmtId="0" fontId="39" fillId="2" borderId="0" xfId="0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horizontal="left" indent="2"/>
    </xf>
    <xf numFmtId="0" fontId="27" fillId="2" borderId="23" xfId="0" applyFont="1" applyFill="1" applyBorder="1" applyAlignment="1" applyProtection="1">
      <alignment horizontal="left" vertical="center" indent="1"/>
      <protection locked="0"/>
    </xf>
    <xf numFmtId="0" fontId="27" fillId="2" borderId="24" xfId="0" applyFont="1" applyFill="1" applyBorder="1" applyAlignment="1" applyProtection="1">
      <alignment horizontal="left" vertical="center" indent="1"/>
      <protection locked="0"/>
    </xf>
    <xf numFmtId="0" fontId="27" fillId="2" borderId="25" xfId="0" applyFont="1" applyFill="1" applyBorder="1" applyAlignment="1" applyProtection="1">
      <alignment horizontal="left" vertical="center" indent="1"/>
      <protection locked="0"/>
    </xf>
    <xf numFmtId="44" fontId="7" fillId="2" borderId="34" xfId="0" applyNumberFormat="1" applyFont="1" applyFill="1" applyBorder="1" applyAlignment="1" applyProtection="1">
      <alignment vertical="center"/>
    </xf>
    <xf numFmtId="44" fontId="7" fillId="2" borderId="35" xfId="0" applyNumberFormat="1" applyFont="1" applyFill="1" applyBorder="1" applyAlignment="1" applyProtection="1">
      <alignment vertical="center"/>
    </xf>
    <xf numFmtId="44" fontId="7" fillId="2" borderId="36" xfId="0" applyNumberFormat="1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left" vertical="top"/>
    </xf>
    <xf numFmtId="0" fontId="6" fillId="2" borderId="27" xfId="0" applyFont="1" applyFill="1" applyBorder="1" applyAlignment="1" applyProtection="1">
      <alignment horizontal="left" vertical="top"/>
    </xf>
    <xf numFmtId="0" fontId="7" fillId="6" borderId="2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/>
    </xf>
    <xf numFmtId="0" fontId="9" fillId="2" borderId="1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1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center" vertical="center"/>
    </xf>
    <xf numFmtId="44" fontId="12" fillId="0" borderId="34" xfId="1" applyFont="1" applyFill="1" applyBorder="1" applyAlignment="1" applyProtection="1">
      <alignment horizontal="center" vertical="center"/>
    </xf>
    <xf numFmtId="44" fontId="12" fillId="0" borderId="35" xfId="1" applyFont="1" applyFill="1" applyBorder="1" applyAlignment="1" applyProtection="1">
      <alignment horizontal="center" vertical="center"/>
    </xf>
    <xf numFmtId="44" fontId="12" fillId="0" borderId="36" xfId="1" applyFont="1" applyFill="1" applyBorder="1" applyAlignment="1" applyProtection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26" fillId="2" borderId="7" xfId="0" applyFont="1" applyFill="1" applyBorder="1" applyAlignment="1" applyProtection="1">
      <alignment horizontal="left"/>
    </xf>
    <xf numFmtId="164" fontId="26" fillId="6" borderId="3" xfId="0" applyNumberFormat="1" applyFont="1" applyFill="1" applyBorder="1" applyAlignment="1" applyProtection="1">
      <alignment horizontal="left"/>
      <protection locked="0"/>
    </xf>
    <xf numFmtId="0" fontId="12" fillId="2" borderId="26" xfId="0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right" vertical="center"/>
    </xf>
    <xf numFmtId="44" fontId="12" fillId="2" borderId="35" xfId="0" applyNumberFormat="1" applyFont="1" applyFill="1" applyBorder="1" applyAlignment="1" applyProtection="1">
      <alignment horizontal="center" vertical="center"/>
    </xf>
    <xf numFmtId="0" fontId="7" fillId="6" borderId="29" xfId="0" applyNumberFormat="1" applyFont="1" applyFill="1" applyBorder="1" applyAlignment="1" applyProtection="1">
      <alignment horizontal="center" vertical="center"/>
      <protection locked="0"/>
    </xf>
    <xf numFmtId="2" fontId="7" fillId="6" borderId="29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left" wrapText="1"/>
    </xf>
    <xf numFmtId="0" fontId="6" fillId="2" borderId="27" xfId="0" applyFont="1" applyFill="1" applyBorder="1" applyAlignment="1" applyProtection="1">
      <alignment horizontal="left" wrapText="1"/>
    </xf>
    <xf numFmtId="0" fontId="13" fillId="2" borderId="31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13" fillId="2" borderId="37" xfId="0" applyFont="1" applyFill="1" applyBorder="1" applyAlignment="1" applyProtection="1">
      <alignment horizontal="center"/>
    </xf>
    <xf numFmtId="44" fontId="7" fillId="2" borderId="34" xfId="0" applyNumberFormat="1" applyFont="1" applyFill="1" applyBorder="1" applyAlignment="1" applyProtection="1">
      <alignment horizontal="center" vertical="center"/>
    </xf>
    <xf numFmtId="44" fontId="7" fillId="2" borderId="35" xfId="0" applyNumberFormat="1" applyFont="1" applyFill="1" applyBorder="1" applyAlignment="1" applyProtection="1">
      <alignment horizontal="center" vertical="center"/>
    </xf>
    <xf numFmtId="44" fontId="7" fillId="2" borderId="36" xfId="0" applyNumberFormat="1" applyFont="1" applyFill="1" applyBorder="1" applyAlignment="1" applyProtection="1">
      <alignment horizontal="center" vertical="center"/>
    </xf>
    <xf numFmtId="0" fontId="17" fillId="4" borderId="12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 vertical="center"/>
    </xf>
    <xf numFmtId="0" fontId="17" fillId="4" borderId="13" xfId="0" applyFont="1" applyFill="1" applyBorder="1" applyAlignment="1" applyProtection="1">
      <alignment horizontal="center" vertical="center"/>
    </xf>
    <xf numFmtId="0" fontId="17" fillId="2" borderId="32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17" fillId="2" borderId="19" xfId="0" applyFont="1" applyFill="1" applyBorder="1" applyAlignment="1" applyProtection="1">
      <alignment horizontal="center" vertical="center"/>
    </xf>
    <xf numFmtId="0" fontId="17" fillId="2" borderId="12" xfId="0" applyFont="1" applyFill="1" applyBorder="1" applyAlignment="1" applyProtection="1">
      <alignment horizontal="center" wrapText="1"/>
    </xf>
    <xf numFmtId="0" fontId="17" fillId="2" borderId="0" xfId="0" applyFont="1" applyFill="1" applyBorder="1" applyAlignment="1" applyProtection="1">
      <alignment horizontal="center" wrapText="1"/>
    </xf>
    <xf numFmtId="0" fontId="17" fillId="2" borderId="13" xfId="0" applyFont="1" applyFill="1" applyBorder="1" applyAlignment="1" applyProtection="1">
      <alignment horizontal="center" wrapText="1"/>
    </xf>
    <xf numFmtId="0" fontId="25" fillId="2" borderId="12" xfId="0" applyFont="1" applyFill="1" applyBorder="1" applyAlignment="1" applyProtection="1">
      <alignment horizontal="center"/>
    </xf>
    <xf numFmtId="0" fontId="25" fillId="2" borderId="0" xfId="0" applyFont="1" applyFill="1" applyBorder="1" applyAlignment="1" applyProtection="1">
      <alignment horizontal="center"/>
    </xf>
    <xf numFmtId="0" fontId="11" fillId="8" borderId="26" xfId="0" applyFont="1" applyFill="1" applyBorder="1" applyAlignment="1" applyProtection="1">
      <alignment horizontal="right" vertical="center"/>
    </xf>
    <xf numFmtId="0" fontId="11" fillId="8" borderId="0" xfId="0" applyFont="1" applyFill="1" applyBorder="1" applyAlignment="1" applyProtection="1">
      <alignment horizontal="right" vertical="center"/>
    </xf>
    <xf numFmtId="44" fontId="11" fillId="8" borderId="35" xfId="0" applyNumberFormat="1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13C0B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13C0B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13C0B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13C0BE"/>
        </patternFill>
      </fill>
    </dxf>
  </dxfs>
  <tableStyles count="0" defaultTableStyle="TableStyleMedium2" defaultPivotStyle="PivotStyleLight16"/>
  <colors>
    <mruColors>
      <color rgb="FFA7E719"/>
      <color rgb="FFFF6D6D"/>
      <color rgb="FF10A8A4"/>
      <color rgb="FFC7EFE5"/>
      <color rgb="FFABA7F3"/>
      <color rgb="FFAEE0E0"/>
      <color rgb="FFF6F490"/>
      <color rgb="FF8BD1C4"/>
      <color rgb="FF13C0BE"/>
      <color rgb="FF97B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6608</xdr:colOff>
      <xdr:row>1</xdr:row>
      <xdr:rowOff>19050</xdr:rowOff>
    </xdr:from>
    <xdr:to>
      <xdr:col>3</xdr:col>
      <xdr:colOff>713255</xdr:colOff>
      <xdr:row>4</xdr:row>
      <xdr:rowOff>285750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383" y="114300"/>
          <a:ext cx="1259097" cy="1219200"/>
        </a:xfrm>
        <a:prstGeom prst="rect">
          <a:avLst/>
        </a:prstGeom>
      </xdr:spPr>
    </xdr:pic>
    <xdr:clientData/>
  </xdr:twoCellAnchor>
  <xdr:twoCellAnchor editAs="oneCell">
    <xdr:from>
      <xdr:col>3</xdr:col>
      <xdr:colOff>639298</xdr:colOff>
      <xdr:row>10</xdr:row>
      <xdr:rowOff>206257</xdr:rowOff>
    </xdr:from>
    <xdr:to>
      <xdr:col>3</xdr:col>
      <xdr:colOff>963148</xdr:colOff>
      <xdr:row>12</xdr:row>
      <xdr:rowOff>21360</xdr:rowOff>
    </xdr:to>
    <xdr:pic>
      <xdr:nvPicPr>
        <xdr:cNvPr id="3" name="Picture 2" descr="No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439" y="5212835"/>
          <a:ext cx="323850" cy="3008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626409</xdr:colOff>
      <xdr:row>16</xdr:row>
      <xdr:rowOff>220266</xdr:rowOff>
    </xdr:from>
    <xdr:to>
      <xdr:col>3</xdr:col>
      <xdr:colOff>959784</xdr:colOff>
      <xdr:row>18</xdr:row>
      <xdr:rowOff>42092</xdr:rowOff>
    </xdr:to>
    <xdr:pic>
      <xdr:nvPicPr>
        <xdr:cNvPr id="5" name="Picture 4" descr="No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550" y="5703094"/>
          <a:ext cx="333375" cy="298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21772</xdr:rowOff>
    </xdr:from>
    <xdr:to>
      <xdr:col>1</xdr:col>
      <xdr:colOff>1228725</xdr:colOff>
      <xdr:row>4</xdr:row>
      <xdr:rowOff>238220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48" y="97972"/>
          <a:ext cx="1219202" cy="1168948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</xdr:row>
      <xdr:rowOff>76202</xdr:rowOff>
    </xdr:from>
    <xdr:to>
      <xdr:col>10</xdr:col>
      <xdr:colOff>535125</xdr:colOff>
      <xdr:row>3</xdr:row>
      <xdr:rowOff>47625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5638800" y="152402"/>
          <a:ext cx="535125" cy="571498"/>
          <a:chOff x="31282" y="11049"/>
          <a:chExt cx="826322" cy="829254"/>
        </a:xfrm>
      </xdr:grpSpPr>
      <xdr:sp macro="" textlink="">
        <xdr:nvSpPr>
          <xdr:cNvPr id="4" name="Oval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31282" y="65601"/>
            <a:ext cx="826322" cy="774702"/>
          </a:xfrm>
          <a:prstGeom prst="ellipse">
            <a:avLst/>
          </a:prstGeom>
          <a:solidFill>
            <a:srgbClr val="FFFFFF"/>
          </a:solidFill>
          <a:ln w="50800">
            <a:solidFill>
              <a:srgbClr val="FF0000"/>
            </a:solidFill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5" name="Text Box 170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8507" y="11049"/>
            <a:ext cx="555952" cy="748199"/>
          </a:xfrm>
          <a:prstGeom prst="rect">
            <a:avLst/>
          </a:prstGeom>
          <a:noFill/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n-AU" sz="3000" b="1">
                <a:solidFill>
                  <a:srgbClr val="FF0000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1</a:t>
            </a:r>
            <a:endParaRPr lang="en-AU" sz="3000">
              <a:effectLst/>
              <a:latin typeface="Cambria" panose="02040503050406030204" pitchFamily="18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19048</xdr:colOff>
      <xdr:row>1</xdr:row>
      <xdr:rowOff>32976</xdr:rowOff>
    </xdr:from>
    <xdr:to>
      <xdr:col>2</xdr:col>
      <xdr:colOff>295382</xdr:colOff>
      <xdr:row>5</xdr:row>
      <xdr:rowOff>133349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728"/>
        <a:stretch/>
      </xdr:blipFill>
      <xdr:spPr>
        <a:xfrm>
          <a:off x="123823" y="80601"/>
          <a:ext cx="1263165" cy="1205273"/>
        </a:xfrm>
        <a:prstGeom prst="rect">
          <a:avLst/>
        </a:prstGeom>
      </xdr:spPr>
    </xdr:pic>
    <xdr:clientData/>
  </xdr:twoCellAnchor>
  <xdr:twoCellAnchor>
    <xdr:from>
      <xdr:col>9</xdr:col>
      <xdr:colOff>293034</xdr:colOff>
      <xdr:row>1</xdr:row>
      <xdr:rowOff>19127</xdr:rowOff>
    </xdr:from>
    <xdr:to>
      <xdr:col>9</xdr:col>
      <xdr:colOff>818634</xdr:colOff>
      <xdr:row>3</xdr:row>
      <xdr:rowOff>40915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6236634" y="66752"/>
          <a:ext cx="525600" cy="593288"/>
          <a:chOff x="7519147" y="1127008"/>
          <a:chExt cx="672353" cy="751418"/>
        </a:xfrm>
      </xdr:grpSpPr>
      <xdr:sp macro="" textlink="">
        <xdr:nvSpPr>
          <xdr:cNvPr id="7" name="Oval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7519147" y="1220584"/>
            <a:ext cx="672353" cy="657842"/>
          </a:xfrm>
          <a:prstGeom prst="ellipse">
            <a:avLst/>
          </a:prstGeom>
          <a:solidFill>
            <a:srgbClr val="FFFFFF"/>
          </a:solidFill>
          <a:ln w="50800">
            <a:solidFill>
              <a:srgbClr val="FF0000"/>
            </a:solidFill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8" name="Text Box 170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03027" y="1127008"/>
            <a:ext cx="346505" cy="531421"/>
          </a:xfrm>
          <a:prstGeom prst="rect">
            <a:avLst/>
          </a:prstGeom>
          <a:noFill/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n-AU" sz="3000" b="1">
                <a:solidFill>
                  <a:srgbClr val="FF0000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2</a:t>
            </a:r>
            <a:endParaRPr lang="en-AU" sz="3000">
              <a:effectLst/>
              <a:latin typeface="Cambria" panose="02040503050406030204" pitchFamily="18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R10:S14" totalsRowShown="0" headerRowDxfId="3" dataDxfId="2">
  <autoFilter ref="R10:S14" xr:uid="{00000000-0009-0000-0100-000001000000}"/>
  <tableColumns count="2">
    <tableColumn id="1" xr3:uid="{00000000-0010-0000-0000-000001000000}" name="Affiliate Checkbox" dataDxfId="1"/>
    <tableColumn id="2" xr3:uid="{00000000-0010-0000-0000-000002000000}" name="Pri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1"/>
  <sheetViews>
    <sheetView showGridLines="0" tabSelected="1" zoomScaleNormal="100" workbookViewId="0">
      <selection activeCell="F28" sqref="F28"/>
    </sheetView>
  </sheetViews>
  <sheetFormatPr defaultRowHeight="18.75" x14ac:dyDescent="0.3"/>
  <cols>
    <col min="1" max="1" width="1.5703125" customWidth="1"/>
    <col min="2" max="2" width="1.85546875" style="1" customWidth="1"/>
    <col min="3" max="3" width="6.42578125" customWidth="1"/>
    <col min="4" max="4" width="16.5703125" customWidth="1"/>
    <col min="5" max="5" width="15.7109375" customWidth="1"/>
    <col min="6" max="9" width="10.5703125" customWidth="1"/>
    <col min="10" max="10" width="10.85546875" customWidth="1"/>
    <col min="11" max="11" width="11.7109375" customWidth="1"/>
    <col min="12" max="12" width="6" customWidth="1"/>
  </cols>
  <sheetData>
    <row r="1" spans="1:15" ht="7.5" customHeight="1" thickBot="1" x14ac:dyDescent="0.35">
      <c r="A1" t="s">
        <v>31</v>
      </c>
    </row>
    <row r="2" spans="1:15" ht="12" customHeight="1" x14ac:dyDescent="0.3">
      <c r="A2" s="3"/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1:15" ht="35.25" customHeight="1" x14ac:dyDescent="0.5">
      <c r="A3" s="3"/>
      <c r="B3" s="5"/>
      <c r="C3" s="18" t="s">
        <v>20</v>
      </c>
      <c r="D3" s="139" t="s">
        <v>69</v>
      </c>
      <c r="E3" s="139"/>
      <c r="F3" s="139"/>
      <c r="G3" s="139"/>
      <c r="H3" s="139"/>
      <c r="I3" s="139"/>
      <c r="J3" s="139"/>
      <c r="K3" s="140"/>
    </row>
    <row r="4" spans="1:15" ht="27.75" customHeight="1" x14ac:dyDescent="0.3">
      <c r="A4" s="3"/>
      <c r="B4" s="5"/>
      <c r="C4" s="21"/>
      <c r="D4" s="141" t="s">
        <v>19</v>
      </c>
      <c r="E4" s="141"/>
      <c r="F4" s="141"/>
      <c r="G4" s="141"/>
      <c r="H4" s="141"/>
      <c r="I4" s="141"/>
      <c r="J4" s="141"/>
      <c r="K4" s="142"/>
    </row>
    <row r="5" spans="1:15" ht="24" customHeight="1" thickBot="1" x14ac:dyDescent="0.3">
      <c r="A5" s="3"/>
      <c r="B5" s="14"/>
      <c r="C5" s="9"/>
      <c r="D5" s="9"/>
      <c r="E5" s="9"/>
      <c r="F5" s="9"/>
      <c r="G5" s="9"/>
      <c r="H5" s="9"/>
      <c r="I5" s="9"/>
      <c r="J5" s="9"/>
      <c r="K5" s="10"/>
    </row>
    <row r="6" spans="1:15" ht="12" customHeight="1" x14ac:dyDescent="0.3">
      <c r="A6" s="3"/>
      <c r="B6" s="5"/>
      <c r="C6" s="20"/>
      <c r="D6" s="20"/>
      <c r="E6" s="20"/>
      <c r="F6" s="20"/>
      <c r="G6" s="20"/>
      <c r="H6" s="20"/>
      <c r="I6" s="20"/>
      <c r="J6" s="20"/>
      <c r="K6" s="22"/>
    </row>
    <row r="7" spans="1:15" ht="7.5" customHeight="1" x14ac:dyDescent="0.3">
      <c r="A7" s="3"/>
      <c r="B7" s="5"/>
      <c r="C7" s="20"/>
      <c r="D7" s="20"/>
      <c r="E7" s="20"/>
      <c r="F7" s="20"/>
      <c r="G7" s="20"/>
      <c r="H7" s="20"/>
      <c r="I7" s="20"/>
      <c r="J7" s="20"/>
      <c r="K7" s="22"/>
    </row>
    <row r="8" spans="1:15" ht="19.5" customHeight="1" x14ac:dyDescent="0.3">
      <c r="A8" s="3"/>
      <c r="B8" s="5"/>
      <c r="C8" s="20"/>
      <c r="D8" s="20"/>
      <c r="E8" s="20"/>
      <c r="F8" s="20"/>
      <c r="G8" s="20"/>
      <c r="H8" s="20"/>
      <c r="I8" s="20"/>
      <c r="J8" s="20"/>
      <c r="K8" s="22"/>
    </row>
    <row r="9" spans="1:15" s="8" customFormat="1" ht="15.75" customHeight="1" x14ac:dyDescent="0.3">
      <c r="A9"/>
      <c r="B9" s="5"/>
      <c r="C9" s="117"/>
      <c r="D9" s="117"/>
      <c r="E9" s="117"/>
      <c r="F9" s="117"/>
      <c r="G9" s="117"/>
      <c r="H9" s="117"/>
      <c r="I9" s="117"/>
      <c r="J9" s="117"/>
      <c r="K9" s="118"/>
      <c r="L9"/>
      <c r="M9"/>
    </row>
    <row r="10" spans="1:15" ht="19.5" customHeight="1" x14ac:dyDescent="0.35">
      <c r="B10" s="111"/>
      <c r="C10" s="109"/>
      <c r="D10" s="109"/>
      <c r="E10" s="109"/>
      <c r="F10" s="109"/>
      <c r="G10" s="109"/>
      <c r="H10" s="109"/>
      <c r="I10" s="109"/>
      <c r="J10" s="109"/>
      <c r="K10" s="110"/>
      <c r="M10" s="8"/>
      <c r="O10" s="19"/>
    </row>
    <row r="11" spans="1:15" ht="19.5" customHeight="1" x14ac:dyDescent="0.35">
      <c r="B11" s="5"/>
      <c r="C11" s="27"/>
      <c r="D11" s="27"/>
      <c r="E11" s="27"/>
      <c r="F11" s="27"/>
      <c r="G11" s="27"/>
      <c r="H11" s="27"/>
      <c r="I11" s="27"/>
      <c r="J11" s="27"/>
      <c r="K11" s="28"/>
      <c r="O11" s="19"/>
    </row>
    <row r="12" spans="1:15" x14ac:dyDescent="0.3">
      <c r="B12" s="5"/>
      <c r="C12" s="143" t="s">
        <v>25</v>
      </c>
      <c r="D12" s="143"/>
      <c r="E12" s="33" t="s">
        <v>59</v>
      </c>
      <c r="F12" s="33"/>
      <c r="G12" s="33"/>
      <c r="H12" s="33"/>
      <c r="I12" s="33"/>
      <c r="J12" s="132"/>
      <c r="K12" s="28"/>
    </row>
    <row r="13" spans="1:15" ht="18.75" customHeight="1" x14ac:dyDescent="0.3">
      <c r="B13" s="5"/>
      <c r="C13" s="106"/>
      <c r="D13" s="106"/>
      <c r="E13" s="113" t="s">
        <v>68</v>
      </c>
      <c r="F13" s="33"/>
      <c r="G13" s="33"/>
      <c r="H13" s="33"/>
      <c r="I13" s="33"/>
      <c r="J13" s="132"/>
      <c r="K13" s="28"/>
    </row>
    <row r="14" spans="1:15" x14ac:dyDescent="0.3">
      <c r="B14" s="5"/>
      <c r="C14" s="106"/>
      <c r="D14" s="106"/>
      <c r="E14" s="61" t="s">
        <v>63</v>
      </c>
      <c r="F14" s="30"/>
      <c r="G14" s="30"/>
      <c r="H14" s="30"/>
      <c r="I14" s="30"/>
      <c r="J14" s="27"/>
      <c r="K14" s="28"/>
    </row>
    <row r="15" spans="1:15" ht="23.25" customHeight="1" x14ac:dyDescent="0.3">
      <c r="B15" s="5"/>
      <c r="C15" s="53"/>
      <c r="D15" s="53"/>
      <c r="E15" s="61" t="s">
        <v>64</v>
      </c>
      <c r="F15" s="30"/>
      <c r="G15" s="30"/>
      <c r="H15" s="30"/>
      <c r="I15" s="30"/>
      <c r="J15" s="27"/>
      <c r="K15" s="28"/>
    </row>
    <row r="16" spans="1:15" x14ac:dyDescent="0.3">
      <c r="B16" s="5"/>
      <c r="C16" s="58"/>
      <c r="D16" s="58"/>
      <c r="E16" s="61"/>
      <c r="F16" s="30"/>
      <c r="G16" s="30"/>
      <c r="H16" s="30"/>
      <c r="I16" s="30"/>
      <c r="J16" s="27"/>
      <c r="K16" s="28"/>
    </row>
    <row r="17" spans="2:11" x14ac:dyDescent="0.3">
      <c r="B17" s="5"/>
      <c r="C17" s="32"/>
      <c r="D17" s="32"/>
      <c r="E17" s="32"/>
      <c r="F17" s="30"/>
      <c r="G17" s="30"/>
      <c r="H17" s="30"/>
      <c r="I17" s="30"/>
      <c r="J17" s="27"/>
      <c r="K17" s="28"/>
    </row>
    <row r="18" spans="2:11" x14ac:dyDescent="0.3">
      <c r="B18" s="5"/>
      <c r="C18" s="143" t="s">
        <v>25</v>
      </c>
      <c r="D18" s="143"/>
      <c r="E18" s="131" t="s">
        <v>60</v>
      </c>
      <c r="F18" s="131"/>
      <c r="G18" s="131"/>
      <c r="H18" s="131"/>
      <c r="I18" s="131"/>
      <c r="J18" s="132"/>
      <c r="K18" s="28"/>
    </row>
    <row r="19" spans="2:11" x14ac:dyDescent="0.3">
      <c r="B19" s="5"/>
      <c r="C19" s="106"/>
      <c r="D19" s="106"/>
      <c r="E19" s="114" t="s">
        <v>68</v>
      </c>
      <c r="F19" s="112"/>
      <c r="G19" s="112"/>
      <c r="H19" s="112"/>
      <c r="I19" s="112"/>
      <c r="J19" s="133"/>
      <c r="K19" s="28"/>
    </row>
    <row r="20" spans="2:11" x14ac:dyDescent="0.3">
      <c r="B20" s="5"/>
      <c r="C20" s="67"/>
      <c r="D20" s="67"/>
      <c r="E20" s="115" t="s">
        <v>66</v>
      </c>
      <c r="F20" s="27"/>
      <c r="G20" s="27"/>
      <c r="H20" s="27"/>
      <c r="I20" s="27"/>
      <c r="J20" s="27"/>
      <c r="K20" s="28"/>
    </row>
    <row r="21" spans="2:11" x14ac:dyDescent="0.3">
      <c r="B21" s="5"/>
      <c r="C21" s="106"/>
      <c r="D21" s="106"/>
      <c r="E21" s="115" t="s">
        <v>65</v>
      </c>
      <c r="F21" s="27"/>
      <c r="G21" s="27"/>
      <c r="H21" s="27"/>
      <c r="I21" s="27"/>
      <c r="J21" s="27"/>
      <c r="K21" s="28"/>
    </row>
    <row r="22" spans="2:11" x14ac:dyDescent="0.3">
      <c r="B22" s="5"/>
      <c r="C22" s="39"/>
      <c r="D22" s="40"/>
      <c r="E22" s="31" t="s">
        <v>85</v>
      </c>
      <c r="F22" s="27"/>
      <c r="G22" s="27"/>
      <c r="H22" s="27"/>
      <c r="I22" s="27"/>
      <c r="J22" s="27"/>
      <c r="K22" s="28"/>
    </row>
    <row r="23" spans="2:11" x14ac:dyDescent="0.3">
      <c r="B23" s="5"/>
      <c r="C23" s="39"/>
      <c r="D23" s="40"/>
      <c r="E23" s="31" t="s">
        <v>86</v>
      </c>
      <c r="F23" s="27"/>
      <c r="G23" s="27"/>
      <c r="H23" s="27"/>
      <c r="I23" s="27"/>
      <c r="J23" s="27"/>
      <c r="K23" s="28"/>
    </row>
    <row r="24" spans="2:11" x14ac:dyDescent="0.3">
      <c r="B24" s="5"/>
      <c r="C24" s="39"/>
      <c r="D24" s="40"/>
      <c r="E24" s="60"/>
      <c r="F24" s="27"/>
      <c r="G24" s="27"/>
      <c r="H24" s="27"/>
      <c r="I24" s="27"/>
      <c r="J24" s="27"/>
      <c r="K24" s="28"/>
    </row>
    <row r="25" spans="2:11" x14ac:dyDescent="0.3">
      <c r="B25" s="5"/>
      <c r="C25" s="39"/>
      <c r="D25" s="40"/>
      <c r="E25" s="60"/>
      <c r="F25" s="27"/>
      <c r="G25" s="27"/>
      <c r="H25" s="27"/>
      <c r="I25" s="27"/>
      <c r="J25" s="27"/>
      <c r="K25" s="28"/>
    </row>
    <row r="26" spans="2:11" x14ac:dyDescent="0.3">
      <c r="B26" s="5"/>
      <c r="C26" s="39"/>
      <c r="D26" s="40"/>
      <c r="E26" s="60"/>
      <c r="F26" s="27"/>
      <c r="G26" s="27"/>
      <c r="H26" s="27"/>
      <c r="I26" s="27"/>
      <c r="J26" s="27"/>
      <c r="K26" s="28"/>
    </row>
    <row r="27" spans="2:11" x14ac:dyDescent="0.3">
      <c r="B27" s="5"/>
      <c r="C27" s="143"/>
      <c r="D27" s="143"/>
      <c r="E27" s="59"/>
      <c r="F27" s="27"/>
      <c r="G27" s="27"/>
      <c r="H27" s="27"/>
      <c r="I27" s="27"/>
      <c r="J27" s="27"/>
      <c r="K27" s="28"/>
    </row>
    <row r="28" spans="2:11" x14ac:dyDescent="0.3">
      <c r="B28" s="5"/>
      <c r="C28" s="3"/>
      <c r="D28" s="138" t="s">
        <v>57</v>
      </c>
      <c r="E28" s="138"/>
      <c r="F28" s="27"/>
      <c r="G28" s="27"/>
      <c r="H28" s="27"/>
      <c r="I28" s="27"/>
      <c r="J28" s="27"/>
      <c r="K28" s="28"/>
    </row>
    <row r="29" spans="2:11" x14ac:dyDescent="0.3">
      <c r="B29" s="5"/>
      <c r="C29" s="3"/>
      <c r="D29" s="27"/>
      <c r="E29" s="29" t="s">
        <v>21</v>
      </c>
      <c r="F29" s="29" t="s">
        <v>12</v>
      </c>
      <c r="G29" s="27"/>
      <c r="H29" s="27"/>
      <c r="I29" s="27"/>
      <c r="J29" s="27"/>
      <c r="K29" s="28"/>
    </row>
    <row r="30" spans="2:11" x14ac:dyDescent="0.3">
      <c r="B30" s="5"/>
      <c r="C30" s="3"/>
      <c r="D30" s="27"/>
      <c r="E30" s="29" t="s">
        <v>13</v>
      </c>
      <c r="F30" s="29" t="s">
        <v>14</v>
      </c>
      <c r="G30" s="29" t="s">
        <v>22</v>
      </c>
      <c r="H30" s="27"/>
      <c r="I30" s="27"/>
      <c r="J30" s="27"/>
      <c r="K30" s="28"/>
    </row>
    <row r="31" spans="2:11" x14ac:dyDescent="0.3">
      <c r="B31" s="5"/>
      <c r="C31" s="3"/>
      <c r="D31" s="27"/>
      <c r="E31" s="29" t="s">
        <v>23</v>
      </c>
      <c r="F31" s="29" t="s">
        <v>24</v>
      </c>
      <c r="G31" s="27"/>
      <c r="H31" s="27"/>
      <c r="I31" s="27"/>
      <c r="J31" s="27"/>
      <c r="K31" s="28"/>
    </row>
    <row r="32" spans="2:11" x14ac:dyDescent="0.3">
      <c r="B32" s="5"/>
      <c r="C32" s="3"/>
      <c r="D32" s="27"/>
      <c r="E32" s="29" t="s">
        <v>15</v>
      </c>
      <c r="F32" s="29" t="s">
        <v>56</v>
      </c>
      <c r="G32" s="27"/>
      <c r="H32" s="27"/>
      <c r="I32" s="27"/>
      <c r="J32" s="27"/>
      <c r="K32" s="28"/>
    </row>
    <row r="33" spans="2:11" x14ac:dyDescent="0.3">
      <c r="B33" s="5"/>
      <c r="C33" s="27"/>
      <c r="D33" s="27"/>
      <c r="E33" s="27"/>
      <c r="F33" s="27"/>
      <c r="G33" s="27"/>
      <c r="H33" s="27"/>
      <c r="I33" s="27"/>
      <c r="J33" s="27"/>
      <c r="K33" s="28"/>
    </row>
    <row r="34" spans="2:11" x14ac:dyDescent="0.3">
      <c r="B34" s="5"/>
      <c r="C34" s="27"/>
      <c r="D34" s="27"/>
      <c r="E34" s="31"/>
      <c r="F34" s="27"/>
      <c r="G34" s="27"/>
      <c r="H34" s="27"/>
      <c r="I34" s="27"/>
      <c r="J34" s="27"/>
      <c r="K34" s="28"/>
    </row>
    <row r="35" spans="2:11" x14ac:dyDescent="0.3">
      <c r="B35" s="5"/>
      <c r="C35" s="107"/>
      <c r="D35" s="107"/>
      <c r="E35" s="107"/>
      <c r="F35" s="107"/>
      <c r="G35" s="107"/>
      <c r="H35" s="107"/>
      <c r="I35" s="107"/>
      <c r="J35" s="107"/>
      <c r="K35" s="108"/>
    </row>
    <row r="36" spans="2:11" x14ac:dyDescent="0.3">
      <c r="B36" s="5"/>
      <c r="C36" s="107"/>
      <c r="D36" s="59" t="s">
        <v>67</v>
      </c>
      <c r="E36" s="107"/>
      <c r="F36" s="107"/>
      <c r="G36" s="107"/>
      <c r="H36" s="107"/>
      <c r="I36" s="107"/>
      <c r="J36" s="107"/>
      <c r="K36" s="108"/>
    </row>
    <row r="37" spans="2:11" ht="17.25" customHeight="1" thickBot="1" x14ac:dyDescent="0.35">
      <c r="B37" s="23"/>
      <c r="C37" s="24"/>
      <c r="D37" s="24"/>
      <c r="E37" s="25"/>
      <c r="F37" s="24"/>
      <c r="G37" s="24"/>
      <c r="H37" s="24"/>
      <c r="I37" s="24"/>
      <c r="J37" s="24"/>
      <c r="K37" s="26"/>
    </row>
    <row r="38" spans="2:11" ht="17.25" customHeight="1" x14ac:dyDescent="0.3">
      <c r="E38" s="1"/>
    </row>
    <row r="39" spans="2:11" ht="17.25" customHeight="1" x14ac:dyDescent="0.3">
      <c r="E39" s="1"/>
    </row>
    <row r="40" spans="2:11" ht="17.25" customHeight="1" x14ac:dyDescent="0.3">
      <c r="E40" s="1"/>
    </row>
    <row r="41" spans="2:11" ht="17.25" customHeight="1" x14ac:dyDescent="0.3"/>
  </sheetData>
  <sheetProtection algorithmName="SHA-512" hashValue="mjlPxinX/ge2XgYiP0c510E6NknBHsL2h86l/YQCzLLCgNNezDHHc6TQi6iveE49IEJ67dW9npZ1NrlGsBankw==" saltValue="j4jCXQypXpNq6GCJSqwR0Q==" spinCount="100000" sheet="1" selectLockedCells="1"/>
  <mergeCells count="6">
    <mergeCell ref="D28:E28"/>
    <mergeCell ref="D3:K3"/>
    <mergeCell ref="D4:K4"/>
    <mergeCell ref="C12:D12"/>
    <mergeCell ref="C18:D18"/>
    <mergeCell ref="C27:D27"/>
  </mergeCells>
  <pageMargins left="0.35" right="0.43" top="0.42" bottom="0.27" header="0.2" footer="0.2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BD1C4"/>
    <pageSetUpPr fitToPage="1"/>
  </sheetPr>
  <dimension ref="A1:R31"/>
  <sheetViews>
    <sheetView showGridLines="0" showRowColHeaders="0" zoomScaleNormal="100" workbookViewId="0">
      <selection activeCell="C11" sqref="C11:K11"/>
    </sheetView>
  </sheetViews>
  <sheetFormatPr defaultRowHeight="18.75" x14ac:dyDescent="0.3"/>
  <cols>
    <col min="1" max="1" width="3" customWidth="1"/>
    <col min="2" max="2" width="29.7109375" style="1" customWidth="1"/>
    <col min="3" max="3" width="6.140625" customWidth="1"/>
    <col min="4" max="5" width="6.42578125" customWidth="1"/>
    <col min="6" max="6" width="5.42578125" customWidth="1"/>
    <col min="7" max="7" width="7.28515625" customWidth="1"/>
    <col min="8" max="8" width="6.140625" customWidth="1"/>
    <col min="9" max="9" width="6.28515625" customWidth="1"/>
    <col min="10" max="10" width="7.7109375" customWidth="1"/>
    <col min="11" max="11" width="10" customWidth="1"/>
    <col min="12" max="12" width="6" customWidth="1"/>
    <col min="13" max="13" width="0" hidden="1" customWidth="1"/>
    <col min="14" max="14" width="11.7109375" hidden="1" customWidth="1"/>
    <col min="15" max="15" width="10.140625" customWidth="1"/>
    <col min="18" max="18" width="19.28515625" customWidth="1"/>
  </cols>
  <sheetData>
    <row r="1" spans="1:18" ht="6" customHeight="1" thickBot="1" x14ac:dyDescent="0.35"/>
    <row r="2" spans="1:18" ht="12" customHeight="1" x14ac:dyDescent="0.3">
      <c r="A2" s="3"/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1:18" ht="35.25" customHeight="1" x14ac:dyDescent="0.5">
      <c r="A3" s="3"/>
      <c r="B3" s="144" t="s">
        <v>84</v>
      </c>
      <c r="C3" s="139"/>
      <c r="D3" s="139"/>
      <c r="E3" s="139"/>
      <c r="F3" s="139"/>
      <c r="G3" s="139"/>
      <c r="H3" s="139"/>
      <c r="I3" s="139"/>
      <c r="J3" s="139"/>
      <c r="K3" s="140"/>
    </row>
    <row r="4" spans="1:18" ht="27.75" customHeight="1" x14ac:dyDescent="0.3">
      <c r="A4" s="3"/>
      <c r="B4" s="5"/>
      <c r="C4" s="154" t="s">
        <v>26</v>
      </c>
      <c r="D4" s="154"/>
      <c r="E4" s="154"/>
      <c r="F4" s="154"/>
      <c r="G4" s="154"/>
      <c r="H4" s="154"/>
      <c r="I4" s="154"/>
      <c r="J4" s="154"/>
      <c r="K4" s="155"/>
    </row>
    <row r="5" spans="1:18" ht="20.25" customHeight="1" thickBot="1" x14ac:dyDescent="0.3">
      <c r="A5" s="3"/>
      <c r="B5" s="14"/>
      <c r="C5" s="9"/>
      <c r="D5" s="9"/>
      <c r="E5" s="9"/>
      <c r="F5" s="9"/>
      <c r="G5" s="9"/>
      <c r="H5" s="9"/>
      <c r="I5" s="9"/>
      <c r="J5" s="9"/>
      <c r="K5" s="10"/>
    </row>
    <row r="6" spans="1:18" ht="20.25" customHeight="1" x14ac:dyDescent="0.25">
      <c r="A6" s="3"/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7" spans="1:18" ht="20.25" customHeight="1" x14ac:dyDescent="0.25">
      <c r="A7" s="3"/>
      <c r="B7" s="159" t="s">
        <v>82</v>
      </c>
      <c r="C7" s="159"/>
      <c r="D7" s="159"/>
      <c r="E7" s="159"/>
      <c r="F7" s="159"/>
      <c r="G7" s="159"/>
      <c r="H7" s="159"/>
      <c r="I7" s="159"/>
      <c r="J7" s="159"/>
      <c r="K7" s="159"/>
    </row>
    <row r="8" spans="1:18" ht="16.5" customHeight="1" thickBot="1" x14ac:dyDescent="0.35">
      <c r="A8" s="3"/>
      <c r="B8" s="4"/>
      <c r="C8" s="3"/>
      <c r="D8" s="3"/>
      <c r="E8" s="3"/>
      <c r="F8" s="3"/>
      <c r="G8" s="3"/>
      <c r="H8" s="3"/>
      <c r="I8" s="3"/>
      <c r="J8" s="3"/>
      <c r="K8" s="3"/>
    </row>
    <row r="9" spans="1:18" ht="22.5" customHeight="1" x14ac:dyDescent="0.25">
      <c r="A9" s="3"/>
      <c r="B9" s="148" t="s">
        <v>71</v>
      </c>
      <c r="C9" s="149"/>
      <c r="D9" s="149"/>
      <c r="E9" s="149"/>
      <c r="F9" s="149"/>
      <c r="G9" s="149"/>
      <c r="H9" s="149"/>
      <c r="I9" s="149"/>
      <c r="J9" s="149"/>
      <c r="K9" s="150"/>
    </row>
    <row r="10" spans="1:18" ht="22.5" customHeight="1" thickBot="1" x14ac:dyDescent="0.3">
      <c r="A10" s="3"/>
      <c r="B10" s="151"/>
      <c r="C10" s="152"/>
      <c r="D10" s="152"/>
      <c r="E10" s="152"/>
      <c r="F10" s="152"/>
      <c r="G10" s="152"/>
      <c r="H10" s="152"/>
      <c r="I10" s="152"/>
      <c r="J10" s="152"/>
      <c r="K10" s="153"/>
    </row>
    <row r="11" spans="1:18" s="2" customFormat="1" ht="27.75" customHeight="1" thickBot="1" x14ac:dyDescent="0.3">
      <c r="A11" s="6"/>
      <c r="B11" s="126" t="s">
        <v>72</v>
      </c>
      <c r="C11" s="145"/>
      <c r="D11" s="146"/>
      <c r="E11" s="146"/>
      <c r="F11" s="146"/>
      <c r="G11" s="146"/>
      <c r="H11" s="146"/>
      <c r="I11" s="146"/>
      <c r="J11" s="146"/>
      <c r="K11" s="147"/>
      <c r="R11"/>
    </row>
    <row r="12" spans="1:18" s="2" customFormat="1" ht="24" customHeight="1" x14ac:dyDescent="0.25">
      <c r="A12" s="6"/>
      <c r="B12" s="127" t="s">
        <v>0</v>
      </c>
      <c r="C12" s="145"/>
      <c r="D12" s="146"/>
      <c r="E12" s="146"/>
      <c r="F12" s="146"/>
      <c r="G12" s="146"/>
      <c r="H12" s="146"/>
      <c r="I12" s="146"/>
      <c r="J12" s="146"/>
      <c r="K12" s="147"/>
      <c r="N12" s="124" t="s">
        <v>73</v>
      </c>
    </row>
    <row r="13" spans="1:18" s="2" customFormat="1" ht="24" customHeight="1" x14ac:dyDescent="0.25">
      <c r="A13" s="6"/>
      <c r="B13" s="128" t="s">
        <v>1</v>
      </c>
      <c r="C13" s="156"/>
      <c r="D13" s="157"/>
      <c r="E13" s="157"/>
      <c r="F13" s="157"/>
      <c r="G13" s="157"/>
      <c r="H13" s="157"/>
      <c r="I13" s="157"/>
      <c r="J13" s="157"/>
      <c r="K13" s="158"/>
      <c r="N13" s="124" t="s">
        <v>74</v>
      </c>
    </row>
    <row r="14" spans="1:18" s="2" customFormat="1" ht="24" customHeight="1" x14ac:dyDescent="0.25">
      <c r="A14" s="6"/>
      <c r="B14" s="128" t="s">
        <v>2</v>
      </c>
      <c r="C14" s="156"/>
      <c r="D14" s="157"/>
      <c r="E14" s="157"/>
      <c r="F14" s="157"/>
      <c r="G14" s="157"/>
      <c r="H14" s="157"/>
      <c r="I14" s="157"/>
      <c r="J14" s="157"/>
      <c r="K14" s="158"/>
      <c r="N14" s="124" t="s">
        <v>75</v>
      </c>
    </row>
    <row r="15" spans="1:18" s="2" customFormat="1" ht="24" customHeight="1" thickBot="1" x14ac:dyDescent="0.3">
      <c r="A15" s="6"/>
      <c r="B15" s="129" t="s">
        <v>7</v>
      </c>
      <c r="C15" s="161"/>
      <c r="D15" s="162"/>
      <c r="E15" s="162"/>
      <c r="F15" s="162"/>
      <c r="G15" s="162"/>
      <c r="H15" s="162"/>
      <c r="I15" s="162"/>
      <c r="J15" s="162"/>
      <c r="K15" s="163"/>
      <c r="N15" s="124" t="s">
        <v>76</v>
      </c>
    </row>
    <row r="16" spans="1:18" ht="24" customHeight="1" x14ac:dyDescent="0.25">
      <c r="A16" s="3"/>
      <c r="B16" s="127" t="s">
        <v>83</v>
      </c>
      <c r="C16" s="145"/>
      <c r="D16" s="146"/>
      <c r="E16" s="146"/>
      <c r="F16" s="146"/>
      <c r="G16" s="146"/>
      <c r="H16" s="146"/>
      <c r="I16" s="146"/>
      <c r="J16" s="146"/>
      <c r="K16" s="147"/>
      <c r="N16" s="124" t="s">
        <v>77</v>
      </c>
    </row>
    <row r="17" spans="1:14" ht="24" customHeight="1" x14ac:dyDescent="0.25">
      <c r="A17" s="3"/>
      <c r="B17" s="128" t="s">
        <v>3</v>
      </c>
      <c r="C17" s="156"/>
      <c r="D17" s="157"/>
      <c r="E17" s="157"/>
      <c r="F17" s="157"/>
      <c r="G17" s="157"/>
      <c r="H17" s="157"/>
      <c r="I17" s="157"/>
      <c r="J17" s="157"/>
      <c r="K17" s="158"/>
      <c r="N17" s="125" t="s">
        <v>78</v>
      </c>
    </row>
    <row r="18" spans="1:14" ht="24" customHeight="1" thickBot="1" x14ac:dyDescent="0.3">
      <c r="A18" s="3"/>
      <c r="B18" s="130" t="s">
        <v>4</v>
      </c>
      <c r="C18" s="156"/>
      <c r="D18" s="157"/>
      <c r="E18" s="157"/>
      <c r="F18" s="157"/>
      <c r="G18" s="157"/>
      <c r="H18" s="157"/>
      <c r="I18" s="157"/>
      <c r="J18" s="157"/>
      <c r="K18" s="158"/>
      <c r="N18" s="124" t="s">
        <v>79</v>
      </c>
    </row>
    <row r="19" spans="1:14" ht="24" customHeight="1" x14ac:dyDescent="0.25">
      <c r="A19" s="3"/>
      <c r="B19" s="127" t="s">
        <v>5</v>
      </c>
      <c r="C19" s="145"/>
      <c r="D19" s="146"/>
      <c r="E19" s="146"/>
      <c r="F19" s="146"/>
      <c r="G19" s="146"/>
      <c r="H19" s="146"/>
      <c r="I19" s="146"/>
      <c r="J19" s="146"/>
      <c r="K19" s="147"/>
      <c r="N19" s="124" t="s">
        <v>80</v>
      </c>
    </row>
    <row r="20" spans="1:14" ht="24" customHeight="1" x14ac:dyDescent="0.25">
      <c r="A20" s="3"/>
      <c r="B20" s="128" t="s">
        <v>6</v>
      </c>
      <c r="C20" s="156"/>
      <c r="D20" s="157"/>
      <c r="E20" s="157"/>
      <c r="F20" s="157"/>
      <c r="G20" s="157"/>
      <c r="H20" s="157"/>
      <c r="I20" s="157"/>
      <c r="J20" s="157"/>
      <c r="K20" s="158"/>
      <c r="N20" s="124" t="s">
        <v>88</v>
      </c>
    </row>
    <row r="21" spans="1:14" ht="24" customHeight="1" thickBot="1" x14ac:dyDescent="0.3">
      <c r="A21" s="3"/>
      <c r="B21" s="129"/>
      <c r="C21" s="161"/>
      <c r="D21" s="162"/>
      <c r="E21" s="162"/>
      <c r="F21" s="162"/>
      <c r="G21" s="162"/>
      <c r="H21" s="162"/>
      <c r="I21" s="162"/>
      <c r="J21" s="162"/>
      <c r="K21" s="163"/>
      <c r="N21" s="124" t="s">
        <v>81</v>
      </c>
    </row>
    <row r="22" spans="1:14" ht="19.5" customHeight="1" x14ac:dyDescent="0.25">
      <c r="A22" s="3"/>
      <c r="B22" s="7"/>
      <c r="C22" s="3"/>
      <c r="D22" s="3"/>
      <c r="E22" s="3"/>
      <c r="F22" s="3"/>
      <c r="G22" s="3"/>
      <c r="H22" s="3"/>
      <c r="I22" s="3"/>
      <c r="J22" s="3"/>
      <c r="K22" s="3"/>
      <c r="L22" s="8"/>
    </row>
    <row r="23" spans="1:14" ht="19.5" customHeight="1" x14ac:dyDescent="0.25">
      <c r="A23" s="3"/>
      <c r="B23" s="7"/>
      <c r="C23" s="3"/>
      <c r="D23" s="3"/>
      <c r="E23" s="3"/>
      <c r="F23" s="3"/>
      <c r="G23" s="3"/>
      <c r="H23" s="3"/>
      <c r="I23" s="3"/>
      <c r="J23" s="3"/>
      <c r="K23" s="3"/>
      <c r="L23" s="8"/>
    </row>
    <row r="24" spans="1:14" ht="19.5" customHeight="1" x14ac:dyDescent="0.25">
      <c r="A24" s="3"/>
      <c r="B24" s="7"/>
      <c r="C24" s="3"/>
      <c r="D24" s="3"/>
      <c r="E24" s="3"/>
      <c r="F24" s="3"/>
      <c r="G24" s="3"/>
      <c r="H24" s="3"/>
      <c r="I24" s="3"/>
      <c r="J24" s="3"/>
      <c r="K24" s="3"/>
      <c r="L24" s="8"/>
    </row>
    <row r="25" spans="1:14" ht="19.5" customHeight="1" x14ac:dyDescent="0.25">
      <c r="A25" s="3"/>
      <c r="B25" s="7"/>
      <c r="C25" s="3"/>
      <c r="D25" s="3"/>
      <c r="E25" s="3"/>
      <c r="F25" s="3"/>
      <c r="G25" s="3"/>
      <c r="H25" s="3"/>
      <c r="I25" s="3"/>
      <c r="J25" s="3"/>
      <c r="K25" s="3"/>
      <c r="L25" s="8"/>
    </row>
    <row r="26" spans="1:14" ht="19.5" customHeight="1" x14ac:dyDescent="0.25">
      <c r="A26" s="3"/>
      <c r="B26" s="7"/>
      <c r="C26" s="3"/>
      <c r="D26" s="3"/>
      <c r="E26" s="3"/>
      <c r="F26" s="3"/>
      <c r="G26" s="3"/>
      <c r="H26" s="3"/>
      <c r="I26" s="3"/>
      <c r="J26" s="3"/>
      <c r="K26" s="3"/>
      <c r="L26" s="8"/>
    </row>
    <row r="27" spans="1:14" ht="19.5" customHeight="1" x14ac:dyDescent="0.25">
      <c r="A27" s="3"/>
      <c r="B27" s="7"/>
      <c r="C27" s="3"/>
      <c r="D27" s="3"/>
      <c r="E27" s="3"/>
      <c r="F27" s="3"/>
      <c r="G27" s="3"/>
      <c r="H27" s="3"/>
      <c r="I27" s="3"/>
      <c r="J27" s="3"/>
      <c r="K27" s="3"/>
      <c r="L27" s="8"/>
    </row>
    <row r="28" spans="1:14" ht="19.5" customHeight="1" x14ac:dyDescent="0.3">
      <c r="A28" s="3"/>
      <c r="B28" s="116" t="s">
        <v>61</v>
      </c>
      <c r="C28" s="34"/>
      <c r="D28" s="34"/>
      <c r="E28" s="34"/>
      <c r="F28" s="34"/>
      <c r="G28" s="34"/>
      <c r="H28" s="34"/>
      <c r="I28" s="34"/>
      <c r="J28" s="34"/>
      <c r="K28" s="34"/>
    </row>
    <row r="29" spans="1:14" ht="16.5" customHeight="1" x14ac:dyDescent="0.25">
      <c r="A29" s="3"/>
      <c r="B29" s="160" t="s">
        <v>62</v>
      </c>
      <c r="C29" s="160"/>
      <c r="D29" s="160"/>
      <c r="E29" s="160"/>
      <c r="F29" s="160"/>
      <c r="G29" s="34"/>
      <c r="H29" s="34"/>
      <c r="I29" s="34"/>
      <c r="J29" s="34"/>
      <c r="K29" s="34"/>
    </row>
    <row r="30" spans="1:14" ht="16.5" customHeight="1" x14ac:dyDescent="0.3">
      <c r="A30" s="3"/>
      <c r="B30" s="4"/>
      <c r="C30" s="3"/>
      <c r="D30" s="3"/>
      <c r="E30" s="3"/>
      <c r="F30" s="3"/>
      <c r="G30" s="3"/>
      <c r="H30" s="3"/>
      <c r="I30" s="3"/>
      <c r="J30" s="3"/>
      <c r="K30" s="3"/>
    </row>
    <row r="31" spans="1:14" x14ac:dyDescent="0.3">
      <c r="A31" s="3"/>
      <c r="B31" s="4"/>
      <c r="C31" s="3"/>
      <c r="D31" s="3"/>
      <c r="E31" s="3"/>
      <c r="F31" s="3"/>
      <c r="G31" s="3"/>
      <c r="H31" s="3"/>
      <c r="I31" s="3"/>
      <c r="J31" s="3"/>
      <c r="K31" s="3"/>
    </row>
  </sheetData>
  <sheetProtection algorithmName="SHA-512" hashValue="YlBJ0h/Aar2gCS3TbLGuS/hND59GQcXDIKGzehVha8m3GmQxet25LJr1/mbGRfZDr2rgBoEBN8JrxFtj7sXErg==" saltValue="nbSVcsbcCZEsfj1oAQwRZg==" spinCount="100000" sheet="1" selectLockedCells="1"/>
  <mergeCells count="16">
    <mergeCell ref="B29:F29"/>
    <mergeCell ref="C11:K11"/>
    <mergeCell ref="C13:K13"/>
    <mergeCell ref="C15:K15"/>
    <mergeCell ref="C16:K16"/>
    <mergeCell ref="C17:K17"/>
    <mergeCell ref="C20:K20"/>
    <mergeCell ref="C21:K21"/>
    <mergeCell ref="B3:K3"/>
    <mergeCell ref="C19:K19"/>
    <mergeCell ref="B9:K10"/>
    <mergeCell ref="C4:K4"/>
    <mergeCell ref="C14:K14"/>
    <mergeCell ref="C18:K18"/>
    <mergeCell ref="C12:K12"/>
    <mergeCell ref="B7:K7"/>
  </mergeCells>
  <dataValidations count="1">
    <dataValidation type="list" allowBlank="1" showInputMessage="1" showErrorMessage="1" sqref="C11:K11 N11:N21" xr:uid="{00000000-0002-0000-0100-000000000000}">
      <formula1>$N$11:$N$21</formula1>
    </dataValidation>
  </dataValidations>
  <printOptions horizontalCentered="1"/>
  <pageMargins left="0.35433070866141736" right="0.27559055118110237" top="0.31" bottom="0.27559055118110237" header="0.23" footer="0.19685039370078741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7E719"/>
    <pageSetUpPr fitToPage="1"/>
  </sheetPr>
  <dimension ref="A1:S189"/>
  <sheetViews>
    <sheetView showGridLines="0" showRowColHeaders="0" zoomScaleNormal="100" workbookViewId="0">
      <selection activeCell="I17" sqref="I17"/>
    </sheetView>
  </sheetViews>
  <sheetFormatPr defaultColWidth="9.140625" defaultRowHeight="15" x14ac:dyDescent="0.25"/>
  <cols>
    <col min="1" max="1" width="1.5703125" style="16" customWidth="1"/>
    <col min="2" max="2" width="14.7109375" style="16" customWidth="1"/>
    <col min="3" max="3" width="11.5703125" style="16" customWidth="1"/>
    <col min="4" max="4" width="11.7109375" style="16" customWidth="1"/>
    <col min="5" max="5" width="11" style="16" customWidth="1"/>
    <col min="6" max="6" width="9.85546875" style="16" customWidth="1"/>
    <col min="7" max="7" width="12.140625" style="16" customWidth="1"/>
    <col min="8" max="8" width="6.7109375" style="16" customWidth="1"/>
    <col min="9" max="9" width="9.85546875" style="16" customWidth="1"/>
    <col min="10" max="10" width="14.42578125" style="16" customWidth="1"/>
    <col min="11" max="11" width="13" style="16" customWidth="1"/>
    <col min="12" max="12" width="11.5703125" style="41" hidden="1" customWidth="1"/>
    <col min="13" max="13" width="7" style="41" hidden="1" customWidth="1"/>
    <col min="14" max="14" width="9.140625" style="41" hidden="1" customWidth="1"/>
    <col min="15" max="15" width="21.42578125" style="41" hidden="1" customWidth="1"/>
    <col min="16" max="17" width="14.140625" style="41" hidden="1" customWidth="1"/>
    <col min="18" max="19" width="21.42578125" style="16" hidden="1" customWidth="1"/>
    <col min="20" max="20" width="21.42578125" style="16" customWidth="1"/>
    <col min="21" max="16384" width="9.140625" style="16"/>
  </cols>
  <sheetData>
    <row r="1" spans="1:19" ht="3.75" customHeight="1" thickBo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</row>
    <row r="2" spans="1:19" ht="11.25" customHeight="1" x14ac:dyDescent="0.3">
      <c r="A2" s="69"/>
      <c r="B2" s="70"/>
      <c r="C2" s="71"/>
      <c r="D2" s="71"/>
      <c r="E2" s="71"/>
      <c r="F2" s="71"/>
      <c r="G2" s="71"/>
      <c r="H2" s="71"/>
      <c r="I2" s="71"/>
      <c r="J2" s="72"/>
    </row>
    <row r="3" spans="1:19" ht="33.75" customHeight="1" x14ac:dyDescent="0.5">
      <c r="A3" s="69"/>
      <c r="B3" s="73"/>
      <c r="C3" s="171" t="s">
        <v>70</v>
      </c>
      <c r="D3" s="171"/>
      <c r="E3" s="171"/>
      <c r="F3" s="171"/>
      <c r="G3" s="171"/>
      <c r="H3" s="171"/>
      <c r="I3" s="171"/>
      <c r="J3" s="172"/>
    </row>
    <row r="4" spans="1:19" ht="26.25" customHeight="1" x14ac:dyDescent="0.3">
      <c r="A4" s="69"/>
      <c r="B4" s="73"/>
      <c r="C4" s="173" t="s">
        <v>9</v>
      </c>
      <c r="D4" s="173"/>
      <c r="E4" s="173"/>
      <c r="F4" s="173"/>
      <c r="G4" s="173"/>
      <c r="H4" s="173"/>
      <c r="I4" s="173"/>
      <c r="J4" s="174"/>
    </row>
    <row r="5" spans="1:19" ht="15.75" customHeight="1" x14ac:dyDescent="0.3">
      <c r="A5" s="69"/>
      <c r="B5" s="73"/>
      <c r="C5" s="175" t="s">
        <v>89</v>
      </c>
      <c r="D5" s="175"/>
      <c r="E5" s="175"/>
      <c r="F5" s="175"/>
      <c r="G5" s="175"/>
      <c r="H5" s="175"/>
      <c r="I5" s="175"/>
      <c r="J5" s="176"/>
    </row>
    <row r="6" spans="1:19" ht="15.75" customHeight="1" thickBot="1" x14ac:dyDescent="0.3">
      <c r="A6" s="69"/>
      <c r="B6" s="74"/>
      <c r="C6" s="75"/>
      <c r="D6" s="75"/>
      <c r="E6" s="75"/>
      <c r="F6" s="75"/>
      <c r="G6" s="75"/>
      <c r="H6" s="75"/>
      <c r="I6" s="75"/>
      <c r="J6" s="76"/>
    </row>
    <row r="7" spans="1:19" ht="15" customHeight="1" x14ac:dyDescent="0.3">
      <c r="A7" s="69"/>
      <c r="B7" s="73"/>
      <c r="C7" s="77"/>
      <c r="D7" s="77"/>
      <c r="E7" s="77"/>
      <c r="F7" s="77"/>
      <c r="G7" s="77"/>
      <c r="H7" s="77"/>
      <c r="I7" s="77"/>
      <c r="J7" s="78"/>
    </row>
    <row r="8" spans="1:19" ht="18.75" x14ac:dyDescent="0.3">
      <c r="A8" s="69"/>
      <c r="B8" s="73"/>
      <c r="C8" s="77"/>
      <c r="D8" s="77"/>
      <c r="E8" s="77"/>
      <c r="F8" s="77"/>
      <c r="G8" s="77"/>
      <c r="H8" s="77"/>
      <c r="I8" s="77"/>
      <c r="J8" s="78"/>
    </row>
    <row r="9" spans="1:19" ht="18.75" x14ac:dyDescent="0.3">
      <c r="A9" s="68"/>
      <c r="B9" s="79" t="s">
        <v>40</v>
      </c>
      <c r="C9" s="185">
        <f>'1. Affiliation Details'!C12:K12</f>
        <v>0</v>
      </c>
      <c r="D9" s="185"/>
      <c r="E9" s="185"/>
      <c r="F9" s="185"/>
      <c r="G9" s="77"/>
      <c r="H9" s="77"/>
      <c r="I9" s="77"/>
      <c r="J9" s="78"/>
      <c r="P9" s="16"/>
      <c r="Q9" s="16"/>
    </row>
    <row r="10" spans="1:19" ht="18.75" x14ac:dyDescent="0.3">
      <c r="B10" s="36" t="s">
        <v>41</v>
      </c>
      <c r="C10" s="186"/>
      <c r="D10" s="186"/>
      <c r="E10" s="186"/>
      <c r="F10" s="186"/>
      <c r="G10" s="80"/>
      <c r="H10" s="80"/>
      <c r="I10" s="77"/>
      <c r="J10" s="78"/>
      <c r="P10" s="16"/>
      <c r="Q10" s="16"/>
      <c r="R10" s="45" t="s">
        <v>43</v>
      </c>
      <c r="S10" s="45" t="s">
        <v>44</v>
      </c>
    </row>
    <row r="11" spans="1:19" ht="18.75" x14ac:dyDescent="0.3">
      <c r="B11" s="81"/>
      <c r="C11" s="82"/>
      <c r="D11" s="82"/>
      <c r="E11" s="82"/>
      <c r="F11" s="82"/>
      <c r="G11" s="82"/>
      <c r="H11" s="82"/>
      <c r="I11" s="77"/>
      <c r="J11" s="78"/>
      <c r="L11" s="63"/>
      <c r="P11" s="16"/>
      <c r="Q11" s="16"/>
      <c r="R11" s="46" t="s">
        <v>45</v>
      </c>
      <c r="S11" s="47">
        <v>0</v>
      </c>
    </row>
    <row r="12" spans="1:19" ht="24.6" customHeight="1" x14ac:dyDescent="0.25">
      <c r="B12" s="183" t="s">
        <v>10</v>
      </c>
      <c r="C12" s="184"/>
      <c r="D12" s="184"/>
      <c r="E12" s="184"/>
      <c r="F12" s="184"/>
      <c r="G12" s="184"/>
      <c r="H12" s="184"/>
      <c r="I12" s="83" t="s">
        <v>11</v>
      </c>
      <c r="J12" s="84" t="s">
        <v>32</v>
      </c>
      <c r="L12" s="64">
        <v>8</v>
      </c>
      <c r="M12" s="43"/>
      <c r="P12" s="16"/>
      <c r="Q12" s="16"/>
      <c r="R12" s="47" t="s">
        <v>46</v>
      </c>
      <c r="S12" s="47">
        <v>790</v>
      </c>
    </row>
    <row r="13" spans="1:19" ht="6.6" customHeight="1" x14ac:dyDescent="0.25">
      <c r="B13" s="85"/>
      <c r="C13" s="86"/>
      <c r="D13" s="86"/>
      <c r="E13" s="86"/>
      <c r="F13" s="86"/>
      <c r="G13" s="86"/>
      <c r="H13" s="86"/>
      <c r="I13" s="177"/>
      <c r="J13" s="180" t="str">
        <f>_xlfn.IFNA(INDEX(M24:M161,MATCH(C10,L24:L161)),"")</f>
        <v/>
      </c>
      <c r="L13" s="64">
        <v>16</v>
      </c>
      <c r="M13" s="44">
        <v>8.75</v>
      </c>
      <c r="P13" s="16"/>
      <c r="Q13" s="16"/>
      <c r="R13" s="47" t="s">
        <v>47</v>
      </c>
      <c r="S13" s="47">
        <v>390</v>
      </c>
    </row>
    <row r="14" spans="1:19" ht="16.5" customHeight="1" x14ac:dyDescent="0.3">
      <c r="B14" s="87" t="s">
        <v>87</v>
      </c>
      <c r="C14" s="77"/>
      <c r="D14" s="77"/>
      <c r="E14" s="77"/>
      <c r="F14" s="77"/>
      <c r="G14" s="77"/>
      <c r="H14" s="77"/>
      <c r="I14" s="178"/>
      <c r="J14" s="181"/>
      <c r="L14" s="64">
        <v>32</v>
      </c>
      <c r="M14" s="43"/>
      <c r="O14" s="42">
        <v>0</v>
      </c>
      <c r="P14" s="16"/>
      <c r="Q14" s="16"/>
      <c r="R14" s="47" t="s">
        <v>48</v>
      </c>
      <c r="S14" s="47">
        <v>205</v>
      </c>
    </row>
    <row r="15" spans="1:19" ht="16.5" customHeight="1" x14ac:dyDescent="0.25">
      <c r="B15" s="88" t="s">
        <v>58</v>
      </c>
      <c r="C15" s="77"/>
      <c r="D15" s="77"/>
      <c r="E15" s="77"/>
      <c r="F15" s="77"/>
      <c r="G15" s="77"/>
      <c r="H15" s="77"/>
      <c r="I15" s="178"/>
      <c r="J15" s="181"/>
      <c r="L15" s="64">
        <v>48</v>
      </c>
      <c r="M15" s="43"/>
      <c r="O15" s="42">
        <v>1</v>
      </c>
    </row>
    <row r="16" spans="1:19" ht="7.5" customHeight="1" x14ac:dyDescent="0.25">
      <c r="B16" s="89"/>
      <c r="C16" s="90"/>
      <c r="D16" s="90"/>
      <c r="E16" s="90"/>
      <c r="F16" s="90"/>
      <c r="G16" s="90"/>
      <c r="H16" s="90"/>
      <c r="I16" s="179"/>
      <c r="J16" s="182"/>
      <c r="L16" s="64">
        <v>64</v>
      </c>
      <c r="M16" s="43"/>
      <c r="O16" s="42">
        <v>2</v>
      </c>
    </row>
    <row r="17" spans="2:16" ht="7.5" customHeight="1" x14ac:dyDescent="0.25">
      <c r="B17" s="91"/>
      <c r="C17" s="77"/>
      <c r="D17" s="77"/>
      <c r="E17" s="77"/>
      <c r="F17" s="77"/>
      <c r="G17" s="77"/>
      <c r="H17" s="77"/>
      <c r="I17" s="37"/>
      <c r="J17" s="164">
        <f>SUM(I18*80)</f>
        <v>0</v>
      </c>
      <c r="L17" s="64"/>
      <c r="M17" s="43"/>
      <c r="O17" s="42">
        <v>3</v>
      </c>
    </row>
    <row r="18" spans="2:16" ht="16.5" customHeight="1" x14ac:dyDescent="0.3">
      <c r="B18" s="87" t="s">
        <v>33</v>
      </c>
      <c r="C18" s="77"/>
      <c r="D18" s="77"/>
      <c r="E18" s="77"/>
      <c r="F18" s="77"/>
      <c r="G18" s="77"/>
      <c r="H18" s="77"/>
      <c r="I18" s="170"/>
      <c r="J18" s="165"/>
      <c r="L18" s="62"/>
      <c r="O18" s="50">
        <v>5</v>
      </c>
    </row>
    <row r="19" spans="2:16" ht="15.75" customHeight="1" x14ac:dyDescent="0.25">
      <c r="B19" s="167" t="s">
        <v>35</v>
      </c>
      <c r="C19" s="168"/>
      <c r="D19" s="168"/>
      <c r="E19" s="168"/>
      <c r="F19" s="168"/>
      <c r="G19" s="168"/>
      <c r="H19" s="169"/>
      <c r="I19" s="170"/>
      <c r="J19" s="165"/>
    </row>
    <row r="20" spans="2:16" ht="7.5" customHeight="1" x14ac:dyDescent="0.25">
      <c r="B20" s="89"/>
      <c r="C20" s="90"/>
      <c r="D20" s="90"/>
      <c r="E20" s="90"/>
      <c r="F20" s="90"/>
      <c r="G20" s="90"/>
      <c r="H20" s="90"/>
      <c r="I20" s="38"/>
      <c r="J20" s="166"/>
    </row>
    <row r="21" spans="2:16" ht="7.5" customHeight="1" x14ac:dyDescent="0.25">
      <c r="B21" s="91"/>
      <c r="C21" s="77"/>
      <c r="D21" s="77"/>
      <c r="E21" s="77"/>
      <c r="F21" s="77"/>
      <c r="G21" s="77"/>
      <c r="H21" s="77"/>
      <c r="I21" s="37"/>
      <c r="J21" s="164">
        <f>SUM(I22*20)</f>
        <v>0</v>
      </c>
    </row>
    <row r="22" spans="2:16" ht="30" customHeight="1" x14ac:dyDescent="0.25">
      <c r="B22" s="92" t="s">
        <v>34</v>
      </c>
      <c r="C22" s="93"/>
      <c r="D22" s="93"/>
      <c r="E22" s="93"/>
      <c r="F22" s="93"/>
      <c r="G22" s="77"/>
      <c r="H22" s="77"/>
      <c r="I22" s="120"/>
      <c r="J22" s="165"/>
      <c r="L22" s="48"/>
      <c r="N22" s="49"/>
      <c r="O22" s="49"/>
    </row>
    <row r="23" spans="2:16" ht="7.5" customHeight="1" x14ac:dyDescent="0.25">
      <c r="B23" s="89"/>
      <c r="C23" s="90"/>
      <c r="D23" s="90"/>
      <c r="E23" s="90"/>
      <c r="F23" s="90"/>
      <c r="G23" s="90"/>
      <c r="H23" s="90"/>
      <c r="I23" s="38"/>
      <c r="J23" s="166"/>
      <c r="L23" s="50" t="s">
        <v>49</v>
      </c>
      <c r="M23" s="50" t="s">
        <v>50</v>
      </c>
      <c r="N23" s="49"/>
      <c r="O23" s="49"/>
    </row>
    <row r="24" spans="2:16" ht="7.5" customHeight="1" x14ac:dyDescent="0.25">
      <c r="B24" s="91"/>
      <c r="C24" s="15"/>
      <c r="D24" s="15"/>
      <c r="E24" s="15"/>
      <c r="F24" s="15"/>
      <c r="G24" s="15"/>
      <c r="H24" s="15"/>
      <c r="I24" s="17"/>
      <c r="J24" s="35"/>
      <c r="L24" s="48">
        <v>44487</v>
      </c>
      <c r="M24" s="49">
        <v>205</v>
      </c>
      <c r="N24" s="49"/>
      <c r="O24" s="49"/>
      <c r="P24" s="66">
        <v>1</v>
      </c>
    </row>
    <row r="25" spans="2:16" ht="16.5" customHeight="1" x14ac:dyDescent="0.25">
      <c r="B25" s="192" t="s">
        <v>37</v>
      </c>
      <c r="C25" s="193"/>
      <c r="D25" s="193"/>
      <c r="E25" s="193"/>
      <c r="F25" s="193"/>
      <c r="G25" s="193"/>
      <c r="H25" s="193"/>
      <c r="I25" s="193"/>
      <c r="J25" s="194"/>
      <c r="L25" s="48">
        <v>44488</v>
      </c>
      <c r="M25" s="49">
        <v>205</v>
      </c>
      <c r="N25" s="49"/>
      <c r="O25" s="49"/>
      <c r="P25" s="66">
        <v>2</v>
      </c>
    </row>
    <row r="26" spans="2:16" ht="16.5" customHeight="1" x14ac:dyDescent="0.25">
      <c r="B26" s="198"/>
      <c r="C26" s="199"/>
      <c r="D26" s="199"/>
      <c r="E26" s="199"/>
      <c r="F26" s="199"/>
      <c r="G26" s="199"/>
      <c r="H26" s="199"/>
      <c r="I26" s="199"/>
      <c r="J26" s="200"/>
      <c r="L26" s="48">
        <v>44489</v>
      </c>
      <c r="M26" s="49">
        <v>205</v>
      </c>
      <c r="N26" s="49"/>
      <c r="O26" s="49"/>
      <c r="P26" s="66">
        <v>3</v>
      </c>
    </row>
    <row r="27" spans="2:16" ht="7.5" customHeight="1" x14ac:dyDescent="0.25">
      <c r="B27" s="91"/>
      <c r="C27" s="77"/>
      <c r="D27" s="77"/>
      <c r="E27" s="77"/>
      <c r="F27" s="77"/>
      <c r="G27" s="77"/>
      <c r="H27" s="77"/>
      <c r="I27" s="65"/>
      <c r="J27" s="201">
        <f>SUM(I28*25)</f>
        <v>0</v>
      </c>
      <c r="L27" s="48">
        <v>44490</v>
      </c>
      <c r="M27" s="49">
        <v>205</v>
      </c>
      <c r="N27" s="49"/>
      <c r="O27" s="49"/>
      <c r="P27" s="66">
        <v>4</v>
      </c>
    </row>
    <row r="28" spans="2:16" ht="12.75" customHeight="1" x14ac:dyDescent="0.3">
      <c r="B28" s="87" t="s">
        <v>36</v>
      </c>
      <c r="C28" s="77"/>
      <c r="D28" s="77"/>
      <c r="E28" s="77"/>
      <c r="F28" s="77"/>
      <c r="G28" s="77"/>
      <c r="H28" s="77"/>
      <c r="I28" s="190"/>
      <c r="J28" s="202"/>
      <c r="L28" s="48">
        <v>44491</v>
      </c>
      <c r="M28" s="49">
        <v>205</v>
      </c>
      <c r="N28" s="49"/>
      <c r="O28" s="49"/>
      <c r="P28" s="66">
        <v>5</v>
      </c>
    </row>
    <row r="29" spans="2:16" ht="15.75" customHeight="1" x14ac:dyDescent="0.25">
      <c r="B29" s="195" t="s">
        <v>53</v>
      </c>
      <c r="C29" s="196"/>
      <c r="D29" s="196"/>
      <c r="E29" s="196"/>
      <c r="F29" s="196"/>
      <c r="G29" s="196"/>
      <c r="H29" s="197"/>
      <c r="I29" s="191"/>
      <c r="J29" s="202"/>
      <c r="L29" s="48">
        <v>44492</v>
      </c>
      <c r="M29" s="49">
        <v>205</v>
      </c>
      <c r="N29" s="49"/>
      <c r="O29" s="49"/>
      <c r="P29" s="66">
        <v>6</v>
      </c>
    </row>
    <row r="30" spans="2:16" ht="15" customHeight="1" x14ac:dyDescent="0.25">
      <c r="B30" s="94" t="s">
        <v>54</v>
      </c>
      <c r="C30" s="95"/>
      <c r="D30" s="95"/>
      <c r="E30" s="95"/>
      <c r="F30" s="95"/>
      <c r="G30" s="95"/>
      <c r="H30" s="96"/>
      <c r="I30" s="191"/>
      <c r="J30" s="202"/>
      <c r="L30" s="48">
        <v>44493</v>
      </c>
      <c r="M30" s="49">
        <v>205</v>
      </c>
      <c r="N30" s="49"/>
      <c r="O30" s="49"/>
      <c r="P30" s="66">
        <v>7</v>
      </c>
    </row>
    <row r="31" spans="2:16" ht="6.75" customHeight="1" x14ac:dyDescent="0.25">
      <c r="B31" s="89"/>
      <c r="C31" s="90"/>
      <c r="D31" s="90"/>
      <c r="E31" s="90"/>
      <c r="F31" s="90"/>
      <c r="G31" s="90"/>
      <c r="H31" s="90"/>
      <c r="I31" s="38"/>
      <c r="J31" s="203"/>
      <c r="L31" s="48">
        <v>44494</v>
      </c>
      <c r="M31" s="49">
        <v>205</v>
      </c>
      <c r="N31" s="49"/>
      <c r="O31" s="49"/>
      <c r="P31" s="66">
        <v>8</v>
      </c>
    </row>
    <row r="32" spans="2:16" ht="16.149999999999999" customHeight="1" x14ac:dyDescent="0.25">
      <c r="B32" s="134"/>
      <c r="C32" s="77"/>
      <c r="D32" s="77"/>
      <c r="E32" s="77"/>
      <c r="F32" s="77"/>
      <c r="G32" s="77"/>
      <c r="H32" s="135"/>
      <c r="I32" s="136"/>
      <c r="J32" s="137"/>
      <c r="L32" s="48">
        <v>44495</v>
      </c>
      <c r="M32" s="49">
        <v>205</v>
      </c>
      <c r="N32" s="49"/>
      <c r="O32" s="49"/>
      <c r="P32" s="66">
        <v>9</v>
      </c>
    </row>
    <row r="33" spans="2:16" ht="9.6" customHeight="1" x14ac:dyDescent="0.25">
      <c r="B33" s="97" t="s">
        <v>52</v>
      </c>
      <c r="C33" s="68"/>
      <c r="D33" s="68"/>
      <c r="E33" s="98"/>
      <c r="F33" s="77"/>
      <c r="G33" s="77"/>
      <c r="H33" s="187" t="s">
        <v>16</v>
      </c>
      <c r="I33" s="188"/>
      <c r="J33" s="189" t="e">
        <f>J21+J27+J17+J13</f>
        <v>#VALUE!</v>
      </c>
      <c r="L33" s="48">
        <v>44496</v>
      </c>
      <c r="M33" s="49">
        <v>205</v>
      </c>
      <c r="N33" s="49"/>
      <c r="O33" s="49"/>
      <c r="P33" s="66">
        <v>10</v>
      </c>
    </row>
    <row r="34" spans="2:16" ht="17.25" customHeight="1" x14ac:dyDescent="0.25">
      <c r="B34" s="99" t="s">
        <v>27</v>
      </c>
      <c r="C34" s="98" t="s">
        <v>12</v>
      </c>
      <c r="D34" s="69"/>
      <c r="E34" s="98"/>
      <c r="F34" s="77"/>
      <c r="G34" s="77"/>
      <c r="H34" s="187"/>
      <c r="I34" s="188"/>
      <c r="J34" s="189"/>
      <c r="L34" s="48">
        <v>44497</v>
      </c>
      <c r="M34" s="49">
        <v>205</v>
      </c>
      <c r="N34" s="49"/>
      <c r="O34" s="49"/>
      <c r="P34" s="66">
        <v>11</v>
      </c>
    </row>
    <row r="35" spans="2:16" ht="16.5" customHeight="1" x14ac:dyDescent="0.25">
      <c r="B35" s="99" t="s">
        <v>28</v>
      </c>
      <c r="C35" s="98" t="s">
        <v>14</v>
      </c>
      <c r="D35" s="69"/>
      <c r="E35" s="98"/>
      <c r="F35" s="77"/>
      <c r="G35" s="77"/>
      <c r="H35" s="187" t="s">
        <v>17</v>
      </c>
      <c r="I35" s="188"/>
      <c r="J35" s="189" t="e">
        <f>J33/10</f>
        <v>#VALUE!</v>
      </c>
      <c r="L35" s="48">
        <v>44498</v>
      </c>
      <c r="M35" s="49">
        <v>205</v>
      </c>
      <c r="N35" s="49"/>
      <c r="O35" s="49"/>
      <c r="P35" s="66">
        <v>12</v>
      </c>
    </row>
    <row r="36" spans="2:16" ht="16.5" customHeight="1" x14ac:dyDescent="0.25">
      <c r="B36" s="99" t="s">
        <v>29</v>
      </c>
      <c r="C36" s="100" t="s">
        <v>24</v>
      </c>
      <c r="D36" s="69"/>
      <c r="E36" s="98"/>
      <c r="F36" s="77"/>
      <c r="G36" s="77"/>
      <c r="H36" s="187"/>
      <c r="I36" s="188"/>
      <c r="J36" s="189"/>
      <c r="L36" s="48">
        <v>44499</v>
      </c>
      <c r="M36" s="49">
        <v>205</v>
      </c>
      <c r="N36" s="49"/>
      <c r="O36" s="49"/>
      <c r="P36" s="66">
        <v>13</v>
      </c>
    </row>
    <row r="37" spans="2:16" ht="18" customHeight="1" x14ac:dyDescent="0.25">
      <c r="B37" s="99" t="s">
        <v>30</v>
      </c>
      <c r="C37" s="98" t="s">
        <v>55</v>
      </c>
      <c r="D37" s="69"/>
      <c r="E37" s="101"/>
      <c r="F37" s="77"/>
      <c r="G37" s="77"/>
      <c r="H37" s="215" t="s">
        <v>18</v>
      </c>
      <c r="I37" s="216"/>
      <c r="J37" s="217" t="e">
        <f>J33+J35</f>
        <v>#VALUE!</v>
      </c>
      <c r="L37" s="48"/>
      <c r="M37" s="49">
        <v>205</v>
      </c>
      <c r="N37" s="49"/>
      <c r="O37" s="49"/>
      <c r="P37" s="66">
        <v>14</v>
      </c>
    </row>
    <row r="38" spans="2:16" ht="7.5" customHeight="1" x14ac:dyDescent="0.25">
      <c r="B38" s="213"/>
      <c r="C38" s="214"/>
      <c r="D38" s="214"/>
      <c r="E38" s="214"/>
      <c r="F38" s="77"/>
      <c r="G38" s="77"/>
      <c r="H38" s="215"/>
      <c r="I38" s="216"/>
      <c r="J38" s="217"/>
      <c r="L38" s="48">
        <v>44500</v>
      </c>
      <c r="M38" s="49">
        <v>205</v>
      </c>
      <c r="N38" s="49"/>
      <c r="O38" s="49"/>
      <c r="P38" s="66">
        <v>15</v>
      </c>
    </row>
    <row r="39" spans="2:16" ht="6" customHeight="1" x14ac:dyDescent="0.25">
      <c r="B39" s="89"/>
      <c r="C39" s="90"/>
      <c r="D39" s="90"/>
      <c r="E39" s="90"/>
      <c r="F39" s="90"/>
      <c r="G39" s="90"/>
      <c r="H39" s="102"/>
      <c r="I39" s="90"/>
      <c r="J39" s="103"/>
      <c r="L39" s="48">
        <v>44501</v>
      </c>
      <c r="M39" s="49">
        <v>205</v>
      </c>
      <c r="N39" s="49"/>
      <c r="O39" s="49"/>
      <c r="P39" s="66">
        <v>16</v>
      </c>
    </row>
    <row r="40" spans="2:16" ht="16.5" customHeight="1" x14ac:dyDescent="0.25">
      <c r="B40" s="91"/>
      <c r="C40" s="77"/>
      <c r="D40" s="77"/>
      <c r="E40" s="77"/>
      <c r="F40" s="77"/>
      <c r="G40" s="77"/>
      <c r="H40" s="77"/>
      <c r="I40" s="77"/>
      <c r="J40" s="78"/>
      <c r="L40" s="48">
        <v>44502</v>
      </c>
      <c r="M40" s="49">
        <v>205</v>
      </c>
      <c r="N40" s="49"/>
      <c r="O40" s="49"/>
      <c r="P40" s="66">
        <v>17</v>
      </c>
    </row>
    <row r="41" spans="2:16" ht="16.5" customHeight="1" x14ac:dyDescent="0.25">
      <c r="B41" s="207" t="s">
        <v>38</v>
      </c>
      <c r="C41" s="208"/>
      <c r="D41" s="208"/>
      <c r="E41" s="208"/>
      <c r="F41" s="208"/>
      <c r="G41" s="208"/>
      <c r="H41" s="208"/>
      <c r="I41" s="208"/>
      <c r="J41" s="209"/>
      <c r="L41" s="48"/>
      <c r="M41" s="49">
        <v>205</v>
      </c>
      <c r="N41" s="49"/>
      <c r="O41" s="49"/>
      <c r="P41" s="66">
        <v>18</v>
      </c>
    </row>
    <row r="42" spans="2:16" ht="16.5" customHeight="1" x14ac:dyDescent="0.25">
      <c r="B42" s="210" t="s">
        <v>39</v>
      </c>
      <c r="C42" s="211"/>
      <c r="D42" s="211"/>
      <c r="E42" s="211"/>
      <c r="F42" s="211"/>
      <c r="G42" s="211"/>
      <c r="H42" s="211"/>
      <c r="I42" s="211"/>
      <c r="J42" s="212"/>
      <c r="L42" s="48">
        <v>44503</v>
      </c>
      <c r="M42" s="49">
        <v>205</v>
      </c>
      <c r="N42" s="49"/>
      <c r="O42" s="49"/>
      <c r="P42" s="66">
        <v>19</v>
      </c>
    </row>
    <row r="43" spans="2:16" ht="16.5" customHeight="1" x14ac:dyDescent="0.25">
      <c r="B43" s="121"/>
      <c r="C43" s="122"/>
      <c r="D43" s="122"/>
      <c r="E43" s="122"/>
      <c r="F43" s="122"/>
      <c r="G43" s="122"/>
      <c r="H43" s="122"/>
      <c r="I43" s="122"/>
      <c r="J43" s="123"/>
      <c r="L43" s="48">
        <v>44504</v>
      </c>
      <c r="M43" s="49">
        <v>205</v>
      </c>
      <c r="N43" s="49"/>
      <c r="O43" s="49"/>
      <c r="P43" s="66">
        <v>20</v>
      </c>
    </row>
    <row r="44" spans="2:16" ht="16.5" customHeight="1" x14ac:dyDescent="0.25">
      <c r="B44" s="121"/>
      <c r="C44" s="122"/>
      <c r="D44" s="122"/>
      <c r="E44" s="122"/>
      <c r="F44" s="122"/>
      <c r="G44" s="122"/>
      <c r="H44" s="122"/>
      <c r="I44" s="122"/>
      <c r="J44" s="123"/>
      <c r="L44" s="48">
        <v>44505</v>
      </c>
      <c r="M44" s="49">
        <v>205</v>
      </c>
      <c r="N44" s="49"/>
      <c r="O44" s="49"/>
      <c r="P44" s="66">
        <v>21</v>
      </c>
    </row>
    <row r="45" spans="2:16" ht="16.5" customHeight="1" x14ac:dyDescent="0.25">
      <c r="B45" s="204" t="s">
        <v>42</v>
      </c>
      <c r="C45" s="205"/>
      <c r="D45" s="205"/>
      <c r="E45" s="205"/>
      <c r="F45" s="205"/>
      <c r="G45" s="205"/>
      <c r="H45" s="205"/>
      <c r="I45" s="205"/>
      <c r="J45" s="206"/>
      <c r="L45" s="48">
        <v>44506</v>
      </c>
      <c r="M45" s="49">
        <v>205</v>
      </c>
      <c r="N45" s="49"/>
      <c r="O45" s="49"/>
      <c r="P45" s="66">
        <v>22</v>
      </c>
    </row>
    <row r="46" spans="2:16" ht="18" customHeight="1" x14ac:dyDescent="0.25">
      <c r="B46" s="54"/>
      <c r="C46" s="55"/>
      <c r="D46" s="55"/>
      <c r="E46" s="55"/>
      <c r="F46" s="55"/>
      <c r="G46" s="55"/>
      <c r="H46" s="55"/>
      <c r="I46" s="55"/>
      <c r="J46" s="56"/>
      <c r="L46" s="48">
        <v>44507</v>
      </c>
      <c r="M46" s="49">
        <v>205</v>
      </c>
      <c r="N46" s="49"/>
      <c r="O46" s="49"/>
      <c r="P46" s="66">
        <v>23</v>
      </c>
    </row>
    <row r="47" spans="2:16" ht="16.5" thickBot="1" x14ac:dyDescent="0.3">
      <c r="B47" s="57" t="s">
        <v>51</v>
      </c>
      <c r="C47" s="104"/>
      <c r="D47" s="104"/>
      <c r="E47" s="104"/>
      <c r="F47" s="104"/>
      <c r="G47" s="104"/>
      <c r="H47" s="104"/>
      <c r="I47" s="104"/>
      <c r="J47" s="105"/>
      <c r="L47" s="48">
        <v>44508</v>
      </c>
      <c r="M47" s="49">
        <v>205</v>
      </c>
      <c r="N47" s="49"/>
      <c r="O47" s="49"/>
      <c r="P47" s="66">
        <v>24</v>
      </c>
    </row>
    <row r="48" spans="2:16" ht="33.75" customHeight="1" x14ac:dyDescent="0.25">
      <c r="L48" s="48">
        <v>44509</v>
      </c>
      <c r="M48" s="49">
        <v>205</v>
      </c>
      <c r="N48" s="49"/>
      <c r="O48" s="49"/>
      <c r="P48" s="66">
        <v>25</v>
      </c>
    </row>
    <row r="49" spans="1:16" ht="33.75" customHeight="1" x14ac:dyDescent="0.25">
      <c r="L49" s="48">
        <v>44510</v>
      </c>
      <c r="M49" s="49">
        <v>205</v>
      </c>
      <c r="N49" s="49"/>
      <c r="O49" s="49"/>
      <c r="P49" s="66">
        <v>26</v>
      </c>
    </row>
    <row r="50" spans="1:16" ht="11.45" customHeight="1" x14ac:dyDescent="0.25">
      <c r="L50" s="48"/>
      <c r="M50" s="49">
        <v>205</v>
      </c>
      <c r="N50" s="49"/>
      <c r="O50" s="49"/>
      <c r="P50" s="66"/>
    </row>
    <row r="51" spans="1:16" customFormat="1" ht="19.5" customHeight="1" x14ac:dyDescent="0.3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M51" s="49">
        <v>205</v>
      </c>
      <c r="O51" s="19" t="s">
        <v>8</v>
      </c>
    </row>
    <row r="52" spans="1:16" ht="16.149999999999999" customHeight="1" x14ac:dyDescent="0.25">
      <c r="L52" s="48">
        <v>44511</v>
      </c>
      <c r="M52" s="49">
        <v>205</v>
      </c>
      <c r="N52" s="49"/>
      <c r="O52" s="49"/>
      <c r="P52" s="66">
        <v>27</v>
      </c>
    </row>
    <row r="53" spans="1:16" ht="20.25" customHeight="1" x14ac:dyDescent="0.25">
      <c r="L53" s="48">
        <v>44512</v>
      </c>
      <c r="M53" s="49">
        <v>205</v>
      </c>
      <c r="N53" s="16"/>
      <c r="O53" s="16"/>
      <c r="P53" s="66">
        <v>28</v>
      </c>
    </row>
    <row r="54" spans="1:16" ht="6.6" customHeight="1" x14ac:dyDescent="0.25">
      <c r="L54" s="48">
        <v>44513</v>
      </c>
      <c r="M54" s="49">
        <v>205</v>
      </c>
      <c r="N54" s="16"/>
      <c r="O54" s="16"/>
      <c r="P54" s="66">
        <v>29</v>
      </c>
    </row>
    <row r="55" spans="1:16" ht="24" customHeight="1" x14ac:dyDescent="0.25">
      <c r="L55" s="48">
        <v>44514</v>
      </c>
      <c r="M55" s="49">
        <v>205</v>
      </c>
      <c r="N55" s="16"/>
      <c r="O55" s="16"/>
      <c r="P55" s="66">
        <v>30</v>
      </c>
    </row>
    <row r="56" spans="1:16" ht="26.25" hidden="1" customHeight="1" x14ac:dyDescent="0.25">
      <c r="L56" s="48">
        <v>44515</v>
      </c>
      <c r="M56" s="49">
        <v>205</v>
      </c>
      <c r="N56" s="16"/>
      <c r="O56" s="16"/>
      <c r="P56" s="66">
        <v>31</v>
      </c>
    </row>
    <row r="57" spans="1:16" ht="26.25" customHeight="1" x14ac:dyDescent="0.25">
      <c r="L57" s="48">
        <v>44516</v>
      </c>
      <c r="M57" s="49">
        <v>205</v>
      </c>
      <c r="N57" s="16"/>
      <c r="O57" s="16"/>
      <c r="P57" s="66">
        <v>32</v>
      </c>
    </row>
    <row r="58" spans="1:16" ht="15.75" x14ac:dyDescent="0.25">
      <c r="L58" s="48">
        <v>44517</v>
      </c>
      <c r="M58" s="49">
        <v>205</v>
      </c>
      <c r="N58" s="16"/>
      <c r="O58" s="16"/>
      <c r="P58" s="66">
        <v>33</v>
      </c>
    </row>
    <row r="59" spans="1:16" ht="15.75" x14ac:dyDescent="0.25">
      <c r="L59" s="48">
        <v>44518</v>
      </c>
      <c r="M59" s="49">
        <v>205</v>
      </c>
      <c r="N59" s="16"/>
      <c r="O59" s="16"/>
      <c r="P59" s="66">
        <v>34</v>
      </c>
    </row>
    <row r="60" spans="1:16" ht="16.5" thickBot="1" x14ac:dyDescent="0.3">
      <c r="L60" s="51">
        <v>44519</v>
      </c>
      <c r="M60" s="52">
        <v>205</v>
      </c>
      <c r="N60" s="16"/>
      <c r="O60" s="16"/>
      <c r="P60" s="66">
        <v>35</v>
      </c>
    </row>
    <row r="61" spans="1:16" ht="15.75" x14ac:dyDescent="0.25">
      <c r="L61" s="48">
        <v>44520</v>
      </c>
      <c r="M61" s="49">
        <v>305</v>
      </c>
      <c r="N61" s="16"/>
      <c r="O61" s="16"/>
      <c r="P61" s="66">
        <v>36</v>
      </c>
    </row>
    <row r="62" spans="1:16" ht="15.75" x14ac:dyDescent="0.25">
      <c r="L62" s="48">
        <v>44521</v>
      </c>
      <c r="M62" s="49">
        <v>305</v>
      </c>
      <c r="N62" s="16"/>
      <c r="O62" s="16"/>
      <c r="P62" s="66">
        <v>37</v>
      </c>
    </row>
    <row r="63" spans="1:16" ht="15.75" x14ac:dyDescent="0.25">
      <c r="L63" s="48">
        <v>44522</v>
      </c>
      <c r="M63" s="49">
        <v>305</v>
      </c>
      <c r="N63" s="16"/>
      <c r="O63" s="16"/>
      <c r="P63" s="66">
        <v>38</v>
      </c>
    </row>
    <row r="64" spans="1:16" ht="15.75" x14ac:dyDescent="0.25">
      <c r="L64" s="48">
        <v>44523</v>
      </c>
      <c r="M64" s="49">
        <v>305</v>
      </c>
      <c r="N64" s="16"/>
      <c r="O64" s="16"/>
      <c r="P64" s="66">
        <v>39</v>
      </c>
    </row>
    <row r="65" spans="12:16" ht="15.75" x14ac:dyDescent="0.25">
      <c r="L65" s="48">
        <v>44524</v>
      </c>
      <c r="M65" s="49">
        <v>305</v>
      </c>
      <c r="N65" s="16"/>
      <c r="O65" s="16"/>
      <c r="P65" s="66">
        <v>40</v>
      </c>
    </row>
    <row r="66" spans="12:16" ht="15.75" x14ac:dyDescent="0.25">
      <c r="L66" s="48">
        <v>44525</v>
      </c>
      <c r="M66" s="49">
        <v>305</v>
      </c>
      <c r="N66" s="16"/>
      <c r="O66" s="16"/>
      <c r="P66" s="66">
        <v>41</v>
      </c>
    </row>
    <row r="67" spans="12:16" ht="15.75" x14ac:dyDescent="0.25">
      <c r="L67" s="48">
        <v>44526</v>
      </c>
      <c r="M67" s="49">
        <v>305</v>
      </c>
      <c r="N67" s="16"/>
      <c r="O67" s="16"/>
      <c r="P67" s="66">
        <v>42</v>
      </c>
    </row>
    <row r="68" spans="12:16" ht="15.75" x14ac:dyDescent="0.25">
      <c r="L68" s="48">
        <v>44527</v>
      </c>
      <c r="M68" s="49">
        <v>305</v>
      </c>
      <c r="N68" s="16"/>
      <c r="O68" s="16"/>
      <c r="P68" s="66">
        <v>43</v>
      </c>
    </row>
    <row r="69" spans="12:16" ht="15.75" x14ac:dyDescent="0.25">
      <c r="L69" s="48">
        <v>44528</v>
      </c>
      <c r="M69" s="49">
        <v>305</v>
      </c>
      <c r="N69" s="16"/>
      <c r="O69" s="16"/>
      <c r="P69" s="66">
        <v>44</v>
      </c>
    </row>
    <row r="70" spans="12:16" ht="15.75" x14ac:dyDescent="0.25">
      <c r="L70" s="48">
        <v>44529</v>
      </c>
      <c r="M70" s="49">
        <v>305</v>
      </c>
      <c r="N70" s="16"/>
      <c r="O70" s="16"/>
      <c r="P70" s="66">
        <v>45</v>
      </c>
    </row>
    <row r="71" spans="12:16" ht="15.75" x14ac:dyDescent="0.25">
      <c r="L71" s="48">
        <v>44530</v>
      </c>
      <c r="M71" s="49">
        <v>305</v>
      </c>
      <c r="N71" s="16"/>
      <c r="O71" s="16"/>
      <c r="P71" s="66">
        <v>46</v>
      </c>
    </row>
    <row r="72" spans="12:16" ht="15.75" x14ac:dyDescent="0.25">
      <c r="L72" s="48">
        <v>44531</v>
      </c>
      <c r="M72" s="49">
        <v>305</v>
      </c>
      <c r="N72" s="16"/>
      <c r="O72" s="16"/>
      <c r="P72" s="66">
        <v>47</v>
      </c>
    </row>
    <row r="73" spans="12:16" ht="15.75" x14ac:dyDescent="0.25">
      <c r="L73" s="48">
        <v>44532</v>
      </c>
      <c r="M73" s="49">
        <v>305</v>
      </c>
      <c r="N73" s="16"/>
      <c r="O73" s="16"/>
      <c r="P73" s="66">
        <v>48</v>
      </c>
    </row>
    <row r="74" spans="12:16" ht="15.75" x14ac:dyDescent="0.25">
      <c r="L74" s="48">
        <v>44533</v>
      </c>
      <c r="M74" s="49">
        <v>305</v>
      </c>
      <c r="N74" s="16"/>
      <c r="O74" s="16"/>
      <c r="P74" s="66">
        <v>49</v>
      </c>
    </row>
    <row r="75" spans="12:16" ht="15.75" x14ac:dyDescent="0.25">
      <c r="L75" s="48">
        <v>44534</v>
      </c>
      <c r="M75" s="49">
        <v>305</v>
      </c>
      <c r="N75" s="16"/>
      <c r="O75" s="16"/>
      <c r="P75" s="66">
        <v>50</v>
      </c>
    </row>
    <row r="76" spans="12:16" ht="15.75" x14ac:dyDescent="0.25">
      <c r="L76" s="48">
        <v>44535</v>
      </c>
      <c r="M76" s="49">
        <v>305</v>
      </c>
      <c r="N76" s="16"/>
      <c r="O76" s="16"/>
      <c r="P76" s="66">
        <v>51</v>
      </c>
    </row>
    <row r="77" spans="12:16" ht="15.75" x14ac:dyDescent="0.25">
      <c r="L77" s="48">
        <v>44536</v>
      </c>
      <c r="M77" s="49">
        <v>305</v>
      </c>
      <c r="N77" s="16"/>
      <c r="O77" s="16"/>
      <c r="P77" s="66">
        <v>52</v>
      </c>
    </row>
    <row r="78" spans="12:16" ht="15.75" x14ac:dyDescent="0.25">
      <c r="L78" s="48">
        <v>44537</v>
      </c>
      <c r="M78" s="49">
        <v>305</v>
      </c>
      <c r="N78" s="16"/>
      <c r="O78" s="16"/>
      <c r="P78" s="66">
        <v>53</v>
      </c>
    </row>
    <row r="79" spans="12:16" ht="15.75" x14ac:dyDescent="0.25">
      <c r="L79" s="48">
        <v>44538</v>
      </c>
      <c r="M79" s="49">
        <v>305</v>
      </c>
      <c r="N79" s="16"/>
      <c r="O79" s="16"/>
      <c r="P79" s="66">
        <v>54</v>
      </c>
    </row>
    <row r="80" spans="12:16" ht="15.75" x14ac:dyDescent="0.25">
      <c r="L80" s="48">
        <v>44539</v>
      </c>
      <c r="M80" s="49">
        <v>305</v>
      </c>
      <c r="N80" s="16"/>
      <c r="O80" s="16"/>
      <c r="P80" s="66">
        <v>55</v>
      </c>
    </row>
    <row r="81" spans="12:16" ht="15.75" x14ac:dyDescent="0.25">
      <c r="L81" s="48">
        <v>44540</v>
      </c>
      <c r="M81" s="49">
        <v>305</v>
      </c>
      <c r="N81" s="16"/>
      <c r="O81" s="16"/>
      <c r="P81" s="66">
        <v>56</v>
      </c>
    </row>
    <row r="82" spans="12:16" ht="15.75" x14ac:dyDescent="0.25">
      <c r="L82" s="48">
        <v>44541</v>
      </c>
      <c r="M82" s="49">
        <v>305</v>
      </c>
      <c r="N82" s="16"/>
      <c r="O82" s="16"/>
      <c r="P82" s="66">
        <v>57</v>
      </c>
    </row>
    <row r="83" spans="12:16" ht="15.75" x14ac:dyDescent="0.25">
      <c r="L83" s="48">
        <v>44542</v>
      </c>
      <c r="M83" s="49">
        <v>305</v>
      </c>
      <c r="N83" s="16"/>
      <c r="O83" s="16"/>
      <c r="P83" s="66">
        <v>58</v>
      </c>
    </row>
    <row r="84" spans="12:16" ht="15.75" x14ac:dyDescent="0.25">
      <c r="L84" s="48">
        <v>44543</v>
      </c>
      <c r="M84" s="49">
        <v>305</v>
      </c>
      <c r="N84" s="16"/>
      <c r="O84" s="16"/>
      <c r="P84" s="66">
        <v>59</v>
      </c>
    </row>
    <row r="85" spans="12:16" ht="15.75" x14ac:dyDescent="0.25">
      <c r="L85" s="48">
        <v>44544</v>
      </c>
      <c r="M85" s="49">
        <v>305</v>
      </c>
      <c r="N85" s="16"/>
      <c r="O85" s="16"/>
      <c r="P85" s="66">
        <v>60</v>
      </c>
    </row>
    <row r="86" spans="12:16" ht="15.75" x14ac:dyDescent="0.25">
      <c r="L86" s="48">
        <v>44545</v>
      </c>
      <c r="M86" s="49">
        <v>305</v>
      </c>
      <c r="N86" s="16"/>
      <c r="O86" s="16"/>
      <c r="P86" s="66">
        <v>61</v>
      </c>
    </row>
    <row r="87" spans="12:16" ht="15.75" x14ac:dyDescent="0.25">
      <c r="L87" s="48">
        <v>44546</v>
      </c>
      <c r="M87" s="49">
        <v>305</v>
      </c>
      <c r="N87" s="16"/>
      <c r="O87" s="16"/>
      <c r="P87" s="66">
        <v>62</v>
      </c>
    </row>
    <row r="88" spans="12:16" ht="15.75" x14ac:dyDescent="0.25">
      <c r="L88" s="48">
        <v>44547</v>
      </c>
      <c r="M88" s="49">
        <v>305</v>
      </c>
      <c r="N88" s="16"/>
      <c r="O88" s="16"/>
      <c r="P88" s="66">
        <v>63</v>
      </c>
    </row>
    <row r="89" spans="12:16" ht="15.75" x14ac:dyDescent="0.25">
      <c r="L89" s="48">
        <v>44548</v>
      </c>
      <c r="M89" s="49">
        <v>305</v>
      </c>
      <c r="N89" s="16"/>
      <c r="O89" s="16"/>
      <c r="P89" s="66">
        <v>64</v>
      </c>
    </row>
    <row r="90" spans="12:16" ht="15.75" x14ac:dyDescent="0.25">
      <c r="L90" s="48">
        <v>44549</v>
      </c>
      <c r="M90" s="49">
        <v>305</v>
      </c>
      <c r="N90" s="16"/>
      <c r="O90" s="16"/>
      <c r="P90" s="66">
        <v>65</v>
      </c>
    </row>
    <row r="91" spans="12:16" ht="15.75" x14ac:dyDescent="0.25">
      <c r="L91" s="48">
        <v>44550</v>
      </c>
      <c r="M91" s="49">
        <v>305</v>
      </c>
      <c r="N91" s="16"/>
      <c r="O91" s="16"/>
      <c r="P91" s="66">
        <v>66</v>
      </c>
    </row>
    <row r="92" spans="12:16" ht="15.75" x14ac:dyDescent="0.25">
      <c r="L92" s="48">
        <v>44551</v>
      </c>
      <c r="M92" s="49">
        <v>305</v>
      </c>
      <c r="N92" s="16"/>
      <c r="O92" s="16"/>
      <c r="P92" s="66">
        <v>67</v>
      </c>
    </row>
    <row r="93" spans="12:16" ht="15.75" x14ac:dyDescent="0.25">
      <c r="L93" s="48">
        <v>44552</v>
      </c>
      <c r="M93" s="49">
        <v>305</v>
      </c>
      <c r="N93" s="16"/>
      <c r="O93" s="16"/>
      <c r="P93" s="66">
        <v>68</v>
      </c>
    </row>
    <row r="94" spans="12:16" ht="15.75" x14ac:dyDescent="0.25">
      <c r="L94" s="48">
        <v>44553</v>
      </c>
      <c r="M94" s="49">
        <v>305</v>
      </c>
      <c r="N94" s="16"/>
      <c r="O94" s="16"/>
      <c r="P94" s="66">
        <v>69</v>
      </c>
    </row>
    <row r="95" spans="12:16" ht="15.75" x14ac:dyDescent="0.25">
      <c r="L95" s="48">
        <v>44554</v>
      </c>
      <c r="M95" s="49">
        <v>305</v>
      </c>
      <c r="N95" s="16"/>
      <c r="O95" s="16"/>
      <c r="P95" s="66">
        <v>70</v>
      </c>
    </row>
    <row r="96" spans="12:16" ht="15.75" x14ac:dyDescent="0.25">
      <c r="L96" s="48">
        <v>44555</v>
      </c>
      <c r="M96" s="49">
        <v>305</v>
      </c>
      <c r="N96" s="16"/>
      <c r="O96" s="16"/>
      <c r="P96" s="66">
        <v>71</v>
      </c>
    </row>
    <row r="97" spans="12:16" ht="15.75" x14ac:dyDescent="0.25">
      <c r="L97" s="48">
        <v>44556</v>
      </c>
      <c r="M97" s="49">
        <v>305</v>
      </c>
      <c r="N97" s="16"/>
      <c r="O97" s="16"/>
      <c r="P97" s="66">
        <v>72</v>
      </c>
    </row>
    <row r="98" spans="12:16" ht="15.75" x14ac:dyDescent="0.25">
      <c r="L98" s="48">
        <v>44557</v>
      </c>
      <c r="M98" s="49">
        <v>305</v>
      </c>
      <c r="N98" s="16"/>
      <c r="O98" s="16"/>
      <c r="P98" s="66">
        <v>73</v>
      </c>
    </row>
    <row r="99" spans="12:16" ht="15.75" x14ac:dyDescent="0.25">
      <c r="L99" s="48">
        <v>44558</v>
      </c>
      <c r="M99" s="49">
        <v>305</v>
      </c>
      <c r="N99" s="16"/>
      <c r="O99" s="16"/>
      <c r="P99" s="66">
        <v>74</v>
      </c>
    </row>
    <row r="100" spans="12:16" ht="15.75" x14ac:dyDescent="0.25">
      <c r="L100" s="48">
        <v>44559</v>
      </c>
      <c r="M100" s="49">
        <v>305</v>
      </c>
      <c r="N100" s="16"/>
      <c r="O100" s="16"/>
      <c r="P100" s="66">
        <v>75</v>
      </c>
    </row>
    <row r="101" spans="12:16" ht="15.75" x14ac:dyDescent="0.25">
      <c r="L101" s="48">
        <v>44560</v>
      </c>
      <c r="M101" s="49">
        <v>305</v>
      </c>
      <c r="N101" s="16"/>
      <c r="O101" s="16"/>
      <c r="P101" s="66">
        <v>76</v>
      </c>
    </row>
    <row r="102" spans="12:16" ht="15.75" x14ac:dyDescent="0.25">
      <c r="L102" s="48">
        <v>44561</v>
      </c>
      <c r="M102" s="49">
        <v>305</v>
      </c>
      <c r="N102" s="16"/>
      <c r="O102" s="16"/>
      <c r="P102" s="66">
        <v>77</v>
      </c>
    </row>
    <row r="103" spans="12:16" ht="15.75" x14ac:dyDescent="0.25">
      <c r="L103" s="48">
        <v>44562</v>
      </c>
      <c r="M103" s="49">
        <v>305</v>
      </c>
      <c r="N103" s="16"/>
      <c r="O103" s="16"/>
      <c r="P103" s="66">
        <v>78</v>
      </c>
    </row>
    <row r="104" spans="12:16" ht="15.75" x14ac:dyDescent="0.25">
      <c r="L104" s="48">
        <v>44563</v>
      </c>
      <c r="M104" s="49">
        <v>305</v>
      </c>
      <c r="N104" s="16"/>
      <c r="O104" s="16"/>
      <c r="P104" s="66">
        <v>79</v>
      </c>
    </row>
    <row r="105" spans="12:16" ht="15.75" x14ac:dyDescent="0.25">
      <c r="L105" s="48">
        <v>44564</v>
      </c>
      <c r="M105" s="49">
        <v>305</v>
      </c>
      <c r="N105" s="16"/>
      <c r="O105" s="16"/>
      <c r="P105" s="66">
        <v>80</v>
      </c>
    </row>
    <row r="106" spans="12:16" ht="15.75" x14ac:dyDescent="0.25">
      <c r="L106" s="48">
        <v>44565</v>
      </c>
      <c r="M106" s="49">
        <v>305</v>
      </c>
      <c r="N106" s="16"/>
      <c r="O106" s="16"/>
      <c r="P106" s="66">
        <v>81</v>
      </c>
    </row>
    <row r="107" spans="12:16" ht="15.75" x14ac:dyDescent="0.25">
      <c r="L107" s="48">
        <v>44566</v>
      </c>
      <c r="M107" s="49">
        <v>305</v>
      </c>
      <c r="N107" s="16"/>
      <c r="O107" s="16"/>
      <c r="P107" s="66">
        <v>82</v>
      </c>
    </row>
    <row r="108" spans="12:16" ht="15.75" x14ac:dyDescent="0.25">
      <c r="L108" s="48">
        <v>44567</v>
      </c>
      <c r="M108" s="49">
        <v>305</v>
      </c>
      <c r="N108" s="16"/>
      <c r="O108" s="16"/>
      <c r="P108" s="66">
        <v>83</v>
      </c>
    </row>
    <row r="109" spans="12:16" ht="15.75" x14ac:dyDescent="0.25">
      <c r="L109" s="48">
        <v>44568</v>
      </c>
      <c r="M109" s="49">
        <v>305</v>
      </c>
      <c r="N109" s="16"/>
      <c r="O109" s="16"/>
      <c r="P109" s="66">
        <v>84</v>
      </c>
    </row>
    <row r="110" spans="12:16" ht="15.75" x14ac:dyDescent="0.25">
      <c r="L110" s="48">
        <v>44569</v>
      </c>
      <c r="M110" s="49">
        <v>305</v>
      </c>
      <c r="N110" s="16"/>
      <c r="O110" s="16"/>
      <c r="P110" s="66">
        <v>85</v>
      </c>
    </row>
    <row r="111" spans="12:16" ht="15.75" x14ac:dyDescent="0.25">
      <c r="L111" s="48">
        <v>44570</v>
      </c>
      <c r="M111" s="49">
        <v>305</v>
      </c>
      <c r="N111" s="16"/>
      <c r="O111" s="16"/>
      <c r="P111" s="66">
        <v>86</v>
      </c>
    </row>
    <row r="112" spans="12:16" ht="15.75" x14ac:dyDescent="0.25">
      <c r="L112" s="48">
        <v>44571</v>
      </c>
      <c r="M112" s="49">
        <v>305</v>
      </c>
      <c r="N112" s="16"/>
      <c r="O112" s="16"/>
      <c r="P112" s="66">
        <v>87</v>
      </c>
    </row>
    <row r="113" spans="12:16" ht="15.75" x14ac:dyDescent="0.25">
      <c r="L113" s="48">
        <v>44572</v>
      </c>
      <c r="M113" s="49">
        <v>305</v>
      </c>
      <c r="N113" s="16"/>
      <c r="O113" s="16"/>
      <c r="P113" s="66">
        <v>88</v>
      </c>
    </row>
    <row r="114" spans="12:16" ht="15.75" x14ac:dyDescent="0.25">
      <c r="L114" s="48">
        <v>44573</v>
      </c>
      <c r="M114" s="49">
        <v>305</v>
      </c>
      <c r="N114" s="16"/>
      <c r="O114" s="16"/>
      <c r="P114" s="66">
        <v>89</v>
      </c>
    </row>
    <row r="115" spans="12:16" ht="15.75" x14ac:dyDescent="0.25">
      <c r="L115" s="48">
        <v>44574</v>
      </c>
      <c r="M115" s="49">
        <v>305</v>
      </c>
      <c r="N115" s="16"/>
      <c r="O115" s="16"/>
      <c r="P115" s="66">
        <v>90</v>
      </c>
    </row>
    <row r="116" spans="12:16" ht="15.75" x14ac:dyDescent="0.25">
      <c r="L116" s="48">
        <v>44575</v>
      </c>
      <c r="M116" s="49">
        <v>305</v>
      </c>
      <c r="N116" s="16"/>
      <c r="O116" s="16"/>
      <c r="P116" s="66">
        <v>91</v>
      </c>
    </row>
    <row r="117" spans="12:16" ht="15.75" x14ac:dyDescent="0.25">
      <c r="L117" s="48">
        <v>44576</v>
      </c>
      <c r="M117" s="49">
        <v>305</v>
      </c>
      <c r="N117" s="16"/>
      <c r="O117" s="16"/>
      <c r="P117" s="66">
        <v>92</v>
      </c>
    </row>
    <row r="118" spans="12:16" ht="15.75" x14ac:dyDescent="0.25">
      <c r="L118" s="48">
        <v>44577</v>
      </c>
      <c r="M118" s="49">
        <v>305</v>
      </c>
      <c r="N118" s="16"/>
      <c r="O118" s="16"/>
      <c r="P118" s="66">
        <v>93</v>
      </c>
    </row>
    <row r="119" spans="12:16" ht="15.75" x14ac:dyDescent="0.25">
      <c r="L119" s="48">
        <v>44578</v>
      </c>
      <c r="M119" s="49">
        <v>305</v>
      </c>
      <c r="N119" s="16"/>
      <c r="O119" s="16"/>
      <c r="P119" s="66">
        <v>94</v>
      </c>
    </row>
    <row r="120" spans="12:16" ht="15.75" x14ac:dyDescent="0.25">
      <c r="L120" s="48">
        <v>44579</v>
      </c>
      <c r="M120" s="49">
        <v>305</v>
      </c>
      <c r="N120" s="16"/>
      <c r="O120" s="16"/>
      <c r="P120" s="66">
        <v>95</v>
      </c>
    </row>
    <row r="121" spans="12:16" ht="15.75" x14ac:dyDescent="0.25">
      <c r="L121" s="48">
        <v>44580</v>
      </c>
      <c r="M121" s="49">
        <v>305</v>
      </c>
      <c r="N121" s="16"/>
      <c r="O121" s="16"/>
      <c r="P121" s="66">
        <v>96</v>
      </c>
    </row>
    <row r="122" spans="12:16" ht="15.75" x14ac:dyDescent="0.25">
      <c r="L122" s="48">
        <v>44581</v>
      </c>
      <c r="M122" s="49">
        <v>305</v>
      </c>
      <c r="N122" s="16"/>
      <c r="O122" s="16"/>
      <c r="P122" s="66">
        <v>97</v>
      </c>
    </row>
    <row r="123" spans="12:16" ht="15.75" x14ac:dyDescent="0.25">
      <c r="L123" s="48">
        <v>44582</v>
      </c>
      <c r="M123" s="49">
        <v>305</v>
      </c>
      <c r="N123" s="16"/>
      <c r="O123" s="16"/>
      <c r="P123" s="66">
        <v>98</v>
      </c>
    </row>
    <row r="124" spans="12:16" ht="15.75" x14ac:dyDescent="0.25">
      <c r="L124" s="48">
        <v>44583</v>
      </c>
      <c r="M124" s="49">
        <v>305</v>
      </c>
      <c r="N124" s="16"/>
      <c r="O124" s="16"/>
      <c r="P124" s="66">
        <v>99</v>
      </c>
    </row>
    <row r="125" spans="12:16" ht="15.75" x14ac:dyDescent="0.25">
      <c r="L125" s="48">
        <v>44584</v>
      </c>
      <c r="M125" s="49">
        <v>305</v>
      </c>
      <c r="N125" s="16"/>
      <c r="O125" s="16"/>
      <c r="P125" s="66">
        <v>100</v>
      </c>
    </row>
    <row r="126" spans="12:16" ht="15.75" x14ac:dyDescent="0.25">
      <c r="L126" s="48">
        <v>44585</v>
      </c>
      <c r="M126" s="49">
        <v>305</v>
      </c>
      <c r="N126" s="16"/>
      <c r="O126" s="16"/>
      <c r="P126" s="66">
        <v>101</v>
      </c>
    </row>
    <row r="127" spans="12:16" ht="15.75" x14ac:dyDescent="0.25">
      <c r="L127" s="48">
        <v>44586</v>
      </c>
      <c r="M127" s="49">
        <v>305</v>
      </c>
      <c r="N127" s="16"/>
      <c r="O127" s="16"/>
      <c r="P127" s="66">
        <v>102</v>
      </c>
    </row>
    <row r="128" spans="12:16" ht="15.75" x14ac:dyDescent="0.25">
      <c r="L128" s="48">
        <v>44587</v>
      </c>
      <c r="M128" s="49">
        <v>305</v>
      </c>
      <c r="N128" s="16"/>
      <c r="O128" s="16"/>
      <c r="P128" s="66">
        <v>103</v>
      </c>
    </row>
    <row r="129" spans="12:16" ht="15.75" x14ac:dyDescent="0.25">
      <c r="L129" s="48">
        <v>44588</v>
      </c>
      <c r="M129" s="49">
        <v>305</v>
      </c>
      <c r="N129" s="16"/>
      <c r="O129" s="16"/>
      <c r="P129" s="66">
        <v>104</v>
      </c>
    </row>
    <row r="130" spans="12:16" ht="15.75" x14ac:dyDescent="0.25">
      <c r="L130" s="48">
        <v>44589</v>
      </c>
      <c r="M130" s="49">
        <v>305</v>
      </c>
      <c r="N130" s="16"/>
      <c r="O130" s="16"/>
      <c r="P130" s="66">
        <v>105</v>
      </c>
    </row>
    <row r="131" spans="12:16" ht="15.75" x14ac:dyDescent="0.25">
      <c r="L131" s="48">
        <v>44590</v>
      </c>
      <c r="M131" s="49">
        <v>305</v>
      </c>
      <c r="N131" s="16"/>
      <c r="O131" s="16"/>
      <c r="P131" s="66">
        <v>106</v>
      </c>
    </row>
    <row r="132" spans="12:16" ht="15.75" x14ac:dyDescent="0.25">
      <c r="L132" s="48">
        <v>44591</v>
      </c>
      <c r="M132" s="49">
        <v>305</v>
      </c>
      <c r="N132" s="16"/>
      <c r="O132" s="16"/>
      <c r="P132" s="66">
        <v>107</v>
      </c>
    </row>
    <row r="133" spans="12:16" ht="15.75" x14ac:dyDescent="0.25">
      <c r="L133" s="48">
        <v>44592</v>
      </c>
      <c r="M133" s="49">
        <v>305</v>
      </c>
      <c r="N133" s="16"/>
      <c r="O133" s="16"/>
      <c r="P133" s="66">
        <v>108</v>
      </c>
    </row>
    <row r="134" spans="12:16" ht="15.75" x14ac:dyDescent="0.25">
      <c r="L134" s="48">
        <v>44593</v>
      </c>
      <c r="M134" s="49">
        <v>305</v>
      </c>
      <c r="N134" s="16"/>
      <c r="O134" s="16"/>
      <c r="P134" s="66">
        <v>109</v>
      </c>
    </row>
    <row r="135" spans="12:16" ht="15.75" x14ac:dyDescent="0.25">
      <c r="L135" s="48">
        <v>44594</v>
      </c>
      <c r="M135" s="49">
        <v>305</v>
      </c>
      <c r="N135" s="16"/>
      <c r="O135" s="16"/>
      <c r="P135" s="66">
        <v>110</v>
      </c>
    </row>
    <row r="136" spans="12:16" ht="15.75" x14ac:dyDescent="0.25">
      <c r="L136" s="48">
        <v>44595</v>
      </c>
      <c r="M136" s="49">
        <v>305</v>
      </c>
      <c r="N136" s="16"/>
      <c r="O136" s="16"/>
      <c r="P136" s="66">
        <v>111</v>
      </c>
    </row>
    <row r="137" spans="12:16" ht="15.75" x14ac:dyDescent="0.25">
      <c r="L137" s="48">
        <v>44596</v>
      </c>
      <c r="M137" s="49">
        <v>305</v>
      </c>
      <c r="N137" s="16"/>
      <c r="O137" s="16"/>
      <c r="P137" s="66">
        <v>112</v>
      </c>
    </row>
    <row r="138" spans="12:16" ht="15.75" x14ac:dyDescent="0.25">
      <c r="L138" s="48">
        <v>44597</v>
      </c>
      <c r="M138" s="49">
        <v>305</v>
      </c>
      <c r="N138" s="16"/>
      <c r="O138" s="16"/>
      <c r="P138" s="66">
        <v>113</v>
      </c>
    </row>
    <row r="139" spans="12:16" ht="15.75" x14ac:dyDescent="0.25">
      <c r="L139" s="48">
        <v>44598</v>
      </c>
      <c r="M139" s="49">
        <v>305</v>
      </c>
      <c r="N139" s="16"/>
      <c r="O139" s="16"/>
      <c r="P139" s="66">
        <v>114</v>
      </c>
    </row>
    <row r="140" spans="12:16" ht="15.75" x14ac:dyDescent="0.25">
      <c r="L140" s="48">
        <v>44599</v>
      </c>
      <c r="M140" s="49">
        <v>305</v>
      </c>
      <c r="N140" s="16"/>
      <c r="O140" s="16"/>
      <c r="P140" s="66">
        <v>115</v>
      </c>
    </row>
    <row r="141" spans="12:16" ht="15.75" x14ac:dyDescent="0.25">
      <c r="L141" s="48">
        <v>44600</v>
      </c>
      <c r="M141" s="49">
        <v>305</v>
      </c>
      <c r="N141" s="16"/>
      <c r="O141" s="16"/>
      <c r="P141" s="66">
        <v>116</v>
      </c>
    </row>
    <row r="142" spans="12:16" ht="15.75" x14ac:dyDescent="0.25">
      <c r="L142" s="48">
        <v>44601</v>
      </c>
      <c r="M142" s="49">
        <v>305</v>
      </c>
      <c r="N142" s="16"/>
      <c r="O142" s="16"/>
      <c r="P142" s="66">
        <v>117</v>
      </c>
    </row>
    <row r="143" spans="12:16" ht="15.75" x14ac:dyDescent="0.25">
      <c r="L143" s="48">
        <v>44602</v>
      </c>
      <c r="M143" s="49">
        <v>305</v>
      </c>
      <c r="N143" s="16"/>
      <c r="O143" s="16"/>
      <c r="P143" s="66">
        <v>118</v>
      </c>
    </row>
    <row r="144" spans="12:16" ht="15.75" x14ac:dyDescent="0.25">
      <c r="L144" s="48">
        <v>44603</v>
      </c>
      <c r="M144" s="49">
        <v>305</v>
      </c>
      <c r="N144" s="16"/>
      <c r="O144" s="16"/>
      <c r="P144" s="66">
        <v>119</v>
      </c>
    </row>
    <row r="145" spans="12:16" ht="15.75" x14ac:dyDescent="0.25">
      <c r="L145" s="48">
        <v>44604</v>
      </c>
      <c r="M145" s="49">
        <v>305</v>
      </c>
      <c r="N145" s="16"/>
      <c r="O145" s="16"/>
      <c r="P145" s="66">
        <v>120</v>
      </c>
    </row>
    <row r="146" spans="12:16" ht="15.75" x14ac:dyDescent="0.25">
      <c r="L146" s="48">
        <v>44605</v>
      </c>
      <c r="M146" s="49">
        <v>305</v>
      </c>
      <c r="N146" s="16"/>
      <c r="O146" s="16"/>
      <c r="P146" s="66">
        <v>121</v>
      </c>
    </row>
    <row r="147" spans="12:16" ht="15.75" x14ac:dyDescent="0.25">
      <c r="L147" s="48">
        <v>44606</v>
      </c>
      <c r="M147" s="49">
        <v>305</v>
      </c>
      <c r="N147" s="16"/>
      <c r="O147" s="16"/>
      <c r="P147" s="66">
        <v>122</v>
      </c>
    </row>
    <row r="148" spans="12:16" ht="15.75" x14ac:dyDescent="0.25">
      <c r="L148" s="48">
        <v>44607</v>
      </c>
      <c r="M148" s="49">
        <v>305</v>
      </c>
      <c r="N148" s="16"/>
      <c r="O148" s="16"/>
      <c r="P148" s="66">
        <v>123</v>
      </c>
    </row>
    <row r="149" spans="12:16" ht="15.75" x14ac:dyDescent="0.25">
      <c r="L149" s="48">
        <v>44608</v>
      </c>
      <c r="M149" s="49">
        <v>305</v>
      </c>
      <c r="N149" s="16"/>
      <c r="O149" s="16"/>
      <c r="P149" s="66">
        <v>124</v>
      </c>
    </row>
    <row r="150" spans="12:16" ht="15.75" x14ac:dyDescent="0.25">
      <c r="L150" s="48">
        <v>44609</v>
      </c>
      <c r="M150" s="49">
        <v>305</v>
      </c>
      <c r="N150" s="16"/>
      <c r="O150" s="16"/>
      <c r="P150" s="66">
        <v>125</v>
      </c>
    </row>
    <row r="151" spans="12:16" ht="15.75" x14ac:dyDescent="0.25">
      <c r="L151" s="48">
        <v>44610</v>
      </c>
      <c r="M151" s="49">
        <v>305</v>
      </c>
      <c r="N151" s="16"/>
      <c r="O151" s="16"/>
      <c r="P151" s="66">
        <v>126</v>
      </c>
    </row>
    <row r="152" spans="12:16" ht="15.75" x14ac:dyDescent="0.25">
      <c r="L152" s="48">
        <v>44611</v>
      </c>
      <c r="M152" s="49">
        <v>305</v>
      </c>
      <c r="N152" s="16"/>
      <c r="O152" s="16"/>
      <c r="P152" s="66">
        <v>127</v>
      </c>
    </row>
    <row r="153" spans="12:16" ht="15.75" x14ac:dyDescent="0.25">
      <c r="L153" s="48">
        <v>44612</v>
      </c>
      <c r="M153" s="49">
        <v>305</v>
      </c>
      <c r="N153" s="16"/>
      <c r="O153" s="16"/>
      <c r="P153" s="66">
        <v>128</v>
      </c>
    </row>
    <row r="154" spans="12:16" ht="15.75" x14ac:dyDescent="0.25">
      <c r="L154" s="48">
        <v>44613</v>
      </c>
      <c r="M154" s="49">
        <v>305</v>
      </c>
      <c r="N154" s="16"/>
      <c r="O154" s="16"/>
      <c r="P154" s="66">
        <v>129</v>
      </c>
    </row>
    <row r="155" spans="12:16" ht="15.75" x14ac:dyDescent="0.25">
      <c r="L155" s="48">
        <v>44614</v>
      </c>
      <c r="M155" s="49">
        <v>305</v>
      </c>
      <c r="N155" s="16"/>
      <c r="O155" s="16"/>
      <c r="P155" s="66">
        <v>130</v>
      </c>
    </row>
    <row r="156" spans="12:16" ht="15.75" x14ac:dyDescent="0.25">
      <c r="L156" s="48">
        <v>44615</v>
      </c>
      <c r="M156" s="49">
        <v>305</v>
      </c>
      <c r="N156" s="16"/>
      <c r="O156" s="16"/>
      <c r="P156" s="66"/>
    </row>
    <row r="157" spans="12:16" ht="15.75" x14ac:dyDescent="0.25">
      <c r="L157" s="48">
        <v>44616</v>
      </c>
      <c r="M157" s="49">
        <v>305</v>
      </c>
      <c r="N157" s="16"/>
      <c r="O157" s="16"/>
      <c r="P157" s="66"/>
    </row>
    <row r="158" spans="12:16" ht="15.75" x14ac:dyDescent="0.25">
      <c r="L158" s="48">
        <v>44617</v>
      </c>
      <c r="M158" s="49">
        <v>305</v>
      </c>
      <c r="N158" s="16"/>
      <c r="O158" s="16"/>
      <c r="P158" s="66"/>
    </row>
    <row r="159" spans="12:16" ht="15.75" x14ac:dyDescent="0.25">
      <c r="L159" s="48">
        <v>44618</v>
      </c>
      <c r="M159" s="49">
        <v>305</v>
      </c>
      <c r="N159" s="16"/>
      <c r="O159" s="16"/>
      <c r="P159" s="66"/>
    </row>
    <row r="160" spans="12:16" ht="15.75" x14ac:dyDescent="0.25">
      <c r="L160" s="48">
        <v>44619</v>
      </c>
      <c r="M160" s="49">
        <v>305</v>
      </c>
      <c r="N160" s="16"/>
      <c r="O160" s="16"/>
      <c r="P160" s="66"/>
    </row>
    <row r="161" spans="12:16" ht="15.75" x14ac:dyDescent="0.25">
      <c r="L161" s="48">
        <v>44620</v>
      </c>
      <c r="M161" s="49">
        <v>305</v>
      </c>
      <c r="N161" s="16"/>
      <c r="O161" s="16"/>
      <c r="P161" s="66"/>
    </row>
    <row r="162" spans="12:16" ht="15.75" x14ac:dyDescent="0.25">
      <c r="L162" s="48"/>
      <c r="M162" s="49"/>
      <c r="N162" s="16"/>
      <c r="O162" s="16"/>
    </row>
    <row r="163" spans="12:16" ht="15.75" x14ac:dyDescent="0.25">
      <c r="L163" s="48"/>
      <c r="M163" s="49"/>
      <c r="N163" s="16"/>
      <c r="O163" s="16"/>
    </row>
    <row r="164" spans="12:16" ht="15.75" x14ac:dyDescent="0.25">
      <c r="L164" s="48"/>
      <c r="M164" s="49"/>
      <c r="N164" s="16"/>
      <c r="O164" s="16"/>
    </row>
    <row r="165" spans="12:16" ht="15.75" x14ac:dyDescent="0.25">
      <c r="L165" s="48"/>
      <c r="M165" s="49"/>
      <c r="N165" s="16"/>
      <c r="O165" s="16"/>
    </row>
    <row r="166" spans="12:16" ht="15.75" x14ac:dyDescent="0.25">
      <c r="L166" s="48"/>
      <c r="M166" s="49"/>
      <c r="N166" s="16"/>
      <c r="O166" s="16"/>
    </row>
    <row r="167" spans="12:16" ht="15.75" x14ac:dyDescent="0.25">
      <c r="L167" s="48"/>
      <c r="M167" s="49"/>
      <c r="N167" s="16"/>
      <c r="O167" s="16"/>
    </row>
    <row r="168" spans="12:16" ht="15.75" x14ac:dyDescent="0.25">
      <c r="L168" s="48"/>
      <c r="M168" s="49"/>
      <c r="N168" s="16"/>
      <c r="O168" s="16"/>
    </row>
    <row r="169" spans="12:16" ht="15.75" x14ac:dyDescent="0.25">
      <c r="L169" s="48"/>
      <c r="M169" s="49"/>
      <c r="N169" s="16"/>
      <c r="O169" s="16"/>
    </row>
    <row r="170" spans="12:16" ht="15.75" x14ac:dyDescent="0.25">
      <c r="L170" s="48"/>
      <c r="M170" s="49"/>
      <c r="N170" s="16"/>
      <c r="O170" s="16"/>
    </row>
    <row r="171" spans="12:16" ht="15.75" x14ac:dyDescent="0.25">
      <c r="L171" s="48"/>
      <c r="M171" s="49"/>
      <c r="N171" s="16"/>
      <c r="O171" s="16"/>
    </row>
    <row r="172" spans="12:16" ht="15.75" x14ac:dyDescent="0.25">
      <c r="L172" s="48"/>
      <c r="M172" s="49"/>
      <c r="N172" s="16"/>
      <c r="O172" s="16"/>
    </row>
    <row r="173" spans="12:16" ht="15.75" x14ac:dyDescent="0.25">
      <c r="L173" s="48"/>
      <c r="M173" s="49"/>
      <c r="N173" s="16"/>
      <c r="O173" s="16"/>
    </row>
    <row r="174" spans="12:16" ht="15.75" x14ac:dyDescent="0.25">
      <c r="L174" s="48"/>
      <c r="M174" s="49"/>
      <c r="N174" s="16"/>
      <c r="O174" s="16"/>
    </row>
    <row r="175" spans="12:16" ht="15.75" x14ac:dyDescent="0.25">
      <c r="L175" s="48"/>
      <c r="M175" s="49"/>
      <c r="N175" s="16"/>
      <c r="O175" s="16"/>
    </row>
    <row r="176" spans="12:16" ht="15.75" x14ac:dyDescent="0.25">
      <c r="L176" s="48"/>
      <c r="M176" s="49"/>
      <c r="N176" s="16"/>
      <c r="O176" s="16"/>
    </row>
    <row r="177" spans="12:15" ht="15.75" x14ac:dyDescent="0.25">
      <c r="L177" s="48"/>
      <c r="M177" s="49"/>
      <c r="N177" s="16"/>
      <c r="O177" s="16"/>
    </row>
    <row r="178" spans="12:15" ht="15.75" x14ac:dyDescent="0.25">
      <c r="L178" s="48"/>
      <c r="M178" s="49"/>
      <c r="N178" s="16"/>
      <c r="O178" s="16"/>
    </row>
    <row r="179" spans="12:15" ht="15.75" x14ac:dyDescent="0.25">
      <c r="L179" s="48"/>
      <c r="M179" s="49"/>
      <c r="N179" s="16"/>
      <c r="O179" s="16"/>
    </row>
    <row r="180" spans="12:15" ht="15.75" x14ac:dyDescent="0.25">
      <c r="L180" s="48"/>
      <c r="M180" s="49"/>
      <c r="N180" s="16"/>
      <c r="O180" s="16"/>
    </row>
    <row r="181" spans="12:15" ht="15.75" x14ac:dyDescent="0.25">
      <c r="L181" s="48"/>
      <c r="M181" s="49"/>
      <c r="N181" s="16"/>
      <c r="O181" s="16"/>
    </row>
    <row r="182" spans="12:15" ht="15.75" x14ac:dyDescent="0.25">
      <c r="L182" s="48"/>
      <c r="M182" s="49"/>
      <c r="N182" s="16"/>
      <c r="O182" s="16"/>
    </row>
    <row r="183" spans="12:15" ht="15.75" x14ac:dyDescent="0.25">
      <c r="L183" s="48"/>
      <c r="M183" s="49"/>
      <c r="N183" s="16"/>
      <c r="O183" s="16"/>
    </row>
    <row r="184" spans="12:15" ht="15.75" x14ac:dyDescent="0.25">
      <c r="L184" s="48"/>
      <c r="M184" s="49"/>
      <c r="N184" s="16"/>
      <c r="O184" s="16"/>
    </row>
    <row r="185" spans="12:15" ht="15.75" x14ac:dyDescent="0.25">
      <c r="L185" s="48"/>
      <c r="M185" s="49"/>
      <c r="N185" s="16"/>
      <c r="O185" s="16"/>
    </row>
    <row r="186" spans="12:15" ht="15.75" x14ac:dyDescent="0.25">
      <c r="L186" s="48"/>
      <c r="M186" s="49"/>
      <c r="N186" s="16"/>
      <c r="O186" s="16"/>
    </row>
    <row r="187" spans="12:15" ht="15.75" x14ac:dyDescent="0.25">
      <c r="L187" s="48"/>
      <c r="M187" s="49"/>
      <c r="N187" s="16"/>
      <c r="O187" s="16"/>
    </row>
    <row r="188" spans="12:15" ht="15.75" x14ac:dyDescent="0.25">
      <c r="L188" s="48"/>
      <c r="M188" s="49"/>
      <c r="N188" s="16"/>
      <c r="O188" s="16"/>
    </row>
    <row r="189" spans="12:15" ht="15.75" x14ac:dyDescent="0.25">
      <c r="L189" s="48"/>
      <c r="M189" s="49"/>
      <c r="N189" s="16"/>
      <c r="O189" s="16"/>
    </row>
  </sheetData>
  <sheetProtection algorithmName="SHA-512" hashValue="R8CHuAmrqq2GcBij7ls8c5xnMGJSRWUx4fWnPJ7bG4Ih24B7LjwXgZ4/3TP1EhEkYBN8noygr65VGJffx9GTDg==" saltValue="BJfYOzwRbo8IGxbr/NAKSA==" spinCount="100000" sheet="1" selectLockedCells="1"/>
  <dataConsolidate/>
  <mergeCells count="27">
    <mergeCell ref="B45:J45"/>
    <mergeCell ref="B41:J41"/>
    <mergeCell ref="B42:J42"/>
    <mergeCell ref="B38:E38"/>
    <mergeCell ref="H37:I38"/>
    <mergeCell ref="J37:J38"/>
    <mergeCell ref="B25:J25"/>
    <mergeCell ref="B29:H29"/>
    <mergeCell ref="B26:J26"/>
    <mergeCell ref="J21:J23"/>
    <mergeCell ref="J27:J31"/>
    <mergeCell ref="H35:I36"/>
    <mergeCell ref="J35:J36"/>
    <mergeCell ref="H33:I34"/>
    <mergeCell ref="I28:I30"/>
    <mergeCell ref="J33:J34"/>
    <mergeCell ref="J17:J20"/>
    <mergeCell ref="B19:H19"/>
    <mergeCell ref="I18:I19"/>
    <mergeCell ref="C3:J3"/>
    <mergeCell ref="C4:J4"/>
    <mergeCell ref="C5:J5"/>
    <mergeCell ref="I13:I16"/>
    <mergeCell ref="J13:J16"/>
    <mergeCell ref="B12:H12"/>
    <mergeCell ref="C9:F9"/>
    <mergeCell ref="C10:F10"/>
  </mergeCells>
  <phoneticPr fontId="31" type="noConversion"/>
  <dataValidations count="5">
    <dataValidation type="list" allowBlank="1" showInputMessage="1" showErrorMessage="1" sqref="R12:R14" xr:uid="{00000000-0002-0000-0200-000000000000}">
      <formula1>$O$10:$O$13</formula1>
    </dataValidation>
    <dataValidation type="list" allowBlank="1" showInputMessage="1" showErrorMessage="1" sqref="I18:I19" xr:uid="{00000000-0002-0000-0200-000001000000}">
      <formula1>$O$13:$O$16</formula1>
    </dataValidation>
    <dataValidation type="list" allowBlank="1" showInputMessage="1" showErrorMessage="1" sqref="I22" xr:uid="{00000000-0002-0000-0200-000002000000}">
      <formula1>$O$13:$O$18</formula1>
    </dataValidation>
    <dataValidation type="list" allowBlank="1" showInputMessage="1" showErrorMessage="1" sqref="I31" xr:uid="{00000000-0002-0000-0200-000003000000}">
      <formula1>$P$24:$P$161</formula1>
    </dataValidation>
    <dataValidation type="list" allowBlank="1" showInputMessage="1" showErrorMessage="1" sqref="I28:I30" xr:uid="{00000000-0002-0000-0200-000004000000}">
      <formula1>$P$23:$P$155</formula1>
    </dataValidation>
  </dataValidations>
  <pageMargins left="0.49" right="0.47" top="0.38" bottom="0.24" header="0.3" footer="0.23"/>
  <pageSetup paperSize="9" scale="91" fitToHeight="0" orientation="portrait" r:id="rId1"/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951F97C7540B4195D7AB00D0393FF0" ma:contentTypeVersion="13" ma:contentTypeDescription="Create a new document." ma:contentTypeScope="" ma:versionID="b81b2a3d068e1944cb4bcecd7254d326">
  <xsd:schema xmlns:xsd="http://www.w3.org/2001/XMLSchema" xmlns:xs="http://www.w3.org/2001/XMLSchema" xmlns:p="http://schemas.microsoft.com/office/2006/metadata/properties" xmlns:ns2="3a5120fe-1b70-44bb-af11-d528975ded85" xmlns:ns3="ef2c536c-faec-4b3b-a681-ec5a0e455958" targetNamespace="http://schemas.microsoft.com/office/2006/metadata/properties" ma:root="true" ma:fieldsID="37c149655ba1de8107f5a1f0eb979b93" ns2:_="" ns3:_="">
    <xsd:import namespace="3a5120fe-1b70-44bb-af11-d528975ded85"/>
    <xsd:import namespace="ef2c536c-faec-4b3b-a681-ec5a0e4559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120fe-1b70-44bb-af11-d528975ded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2c536c-faec-4b3b-a681-ec5a0e45595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3a5120fe-1b70-44bb-af11-d528975ded85" xsi:nil="true"/>
  </documentManagement>
</p:properties>
</file>

<file path=customXml/itemProps1.xml><?xml version="1.0" encoding="utf-8"?>
<ds:datastoreItem xmlns:ds="http://schemas.openxmlformats.org/officeDocument/2006/customXml" ds:itemID="{42E00226-9441-4A26-B5A4-2F8D564801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120fe-1b70-44bb-af11-d528975ded85"/>
    <ds:schemaRef ds:uri="ef2c536c-faec-4b3b-a681-ec5a0e4559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0FF0EC-DD04-436B-933C-8C0395A895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7FA94F-4478-4CB5-8941-9E1E59E82795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f2c536c-faec-4b3b-a681-ec5a0e455958"/>
    <ds:schemaRef ds:uri="3a5120fe-1b70-44bb-af11-d528975ded8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Affiliation Checklist</vt:lpstr>
      <vt:lpstr>1. Affiliation Details</vt:lpstr>
      <vt:lpstr>2. Affiliation Order</vt:lpstr>
      <vt:lpstr>'1. Affiliation Details'!Print_Area</vt:lpstr>
      <vt:lpstr>'2. Affiliation Order'!Print_Area</vt:lpstr>
      <vt:lpstr>'Affiliation Checklist'!Print_Area</vt:lpstr>
    </vt:vector>
  </TitlesOfParts>
  <Company>Department for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PSMF, Office (Primary Schools Music Festival)</cp:lastModifiedBy>
  <cp:lastPrinted>2021-11-02T05:01:52Z</cp:lastPrinted>
  <dcterms:created xsi:type="dcterms:W3CDTF">2021-06-09T01:28:52Z</dcterms:created>
  <dcterms:modified xsi:type="dcterms:W3CDTF">2021-11-17T03:43:59Z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0x010100BE951F97C7540B4195D7AB00D0393FF0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