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choolssaedu.sharepoint.com/sites/PSMFTeam/Shared Documents/Staff Drive/PSMF Team - Staff Drive/Affiliation/2027/"/>
    </mc:Choice>
  </mc:AlternateContent>
  <xr:revisionPtr revIDLastSave="83" documentId="8_{B75FDEA3-C05A-4339-AC64-FE68562F45A4}" xr6:coauthVersionLast="47" xr6:coauthVersionMax="47" xr10:uidLastSave="{EBFB846F-5F38-4D69-895C-D799CC0D758B}"/>
  <bookViews>
    <workbookView xWindow="28680" yWindow="-120" windowWidth="29040" windowHeight="17520" tabRatio="693" xr2:uid="{00000000-000D-0000-FFFF-FFFF00000000}"/>
  </bookViews>
  <sheets>
    <sheet name="Affiliation Checklist" sheetId="5" r:id="rId1"/>
    <sheet name="1. Affiliation Details" sheetId="1" r:id="rId2"/>
    <sheet name="2. Affiliation Order" sheetId="2" r:id="rId3"/>
  </sheets>
  <definedNames>
    <definedName name="_xlnm.Print_Area" localSheetId="1">'1. Affiliation Details'!$B$2:$K$30</definedName>
    <definedName name="_xlnm.Print_Area" localSheetId="2">'2. Affiliation Order'!$B$2:$J$49</definedName>
    <definedName name="_xlnm.Print_Area" localSheetId="0">'Affiliation Checklist'!$B$2:$K$35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" i="2" l="1"/>
  <c r="J17" i="2"/>
  <c r="C9" i="2"/>
  <c r="J13" i="2" l="1"/>
  <c r="J33" i="2" l="1"/>
  <c r="J35" i="2" l="1"/>
  <c r="J3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10" authorId="0" shapeId="0" xr:uid="{00000000-0006-0000-0200-000001000000}">
      <text>
        <r>
          <rPr>
            <sz val="9"/>
            <color indexed="81"/>
            <rFont val="Tahoma"/>
            <family val="2"/>
          </rPr>
          <t xml:space="preserve"> Enter Date
 _ _ / _ _ / _ _ _ _
</t>
        </r>
      </text>
    </comment>
  </commentList>
</comments>
</file>

<file path=xl/sharedStrings.xml><?xml version="1.0" encoding="utf-8"?>
<sst xmlns="http://schemas.openxmlformats.org/spreadsheetml/2006/main" count="92" uniqueCount="86">
  <si>
    <t>c</t>
  </si>
  <si>
    <t xml:space="preserve">  </t>
  </si>
  <si>
    <t>Regional Affiliation Checklist</t>
  </si>
  <si>
    <t>ABN:  16 350 530 496</t>
  </si>
  <si>
    <t>Affiliation Details</t>
  </si>
  <si>
    <t>Click on coloured tab at the bottom of the page</t>
  </si>
  <si>
    <t>- Please complete all lines on this form</t>
  </si>
  <si>
    <t>- If any details are unknown then please leave blank</t>
  </si>
  <si>
    <t>Affiliation Order</t>
  </si>
  <si>
    <t>- Make your seletion from the green drop down boxes</t>
  </si>
  <si>
    <t xml:space="preserve">Account Name: </t>
  </si>
  <si>
    <t>BSB:</t>
  </si>
  <si>
    <t xml:space="preserve">     </t>
  </si>
  <si>
    <t>Reference:</t>
  </si>
  <si>
    <t>Affil Your School Name eg. (AffilKlemzig)</t>
  </si>
  <si>
    <t xml:space="preserve">       Regional Affiliation Details</t>
  </si>
  <si>
    <t>School Region</t>
  </si>
  <si>
    <t>School Name</t>
  </si>
  <si>
    <t>East of the Ranges</t>
  </si>
  <si>
    <t>Address</t>
  </si>
  <si>
    <t>Eyre Peninsula</t>
  </si>
  <si>
    <t>Suburb &amp; Postcode</t>
  </si>
  <si>
    <t>Murray Mallee</t>
  </si>
  <si>
    <t>School Phone</t>
  </si>
  <si>
    <t>Northern Metro</t>
  </si>
  <si>
    <t>Choir Teacher Name</t>
  </si>
  <si>
    <t>Port Augusta</t>
  </si>
  <si>
    <t>School Email</t>
  </si>
  <si>
    <t>Port Pirie</t>
  </si>
  <si>
    <t>Riverland</t>
  </si>
  <si>
    <t>Principal Name</t>
  </si>
  <si>
    <t>Southern Metro</t>
  </si>
  <si>
    <t>Email</t>
  </si>
  <si>
    <t>South East</t>
  </si>
  <si>
    <t xml:space="preserve"> School: </t>
  </si>
  <si>
    <t xml:space="preserve"> Date: </t>
  </si>
  <si>
    <t>Affiliate Checkbox</t>
  </si>
  <si>
    <t>Price</t>
  </si>
  <si>
    <t xml:space="preserve">  Choose Affiliation</t>
  </si>
  <si>
    <t>Item</t>
  </si>
  <si>
    <t>Qty</t>
  </si>
  <si>
    <t>$ Total</t>
  </si>
  <si>
    <t xml:space="preserve">  Adelaide </t>
  </si>
  <si>
    <t xml:space="preserve">  Associate </t>
  </si>
  <si>
    <t xml:space="preserve"> Regional Affiliation Fee</t>
  </si>
  <si>
    <t xml:space="preserve">  Regional</t>
  </si>
  <si>
    <t>date</t>
  </si>
  <si>
    <t>price</t>
  </si>
  <si>
    <t>Please order your minimum number of Student Learning Materials to avoid additional processing fees</t>
  </si>
  <si>
    <t>Payment Details</t>
  </si>
  <si>
    <t xml:space="preserve">SUB-TOTAL   </t>
  </si>
  <si>
    <t xml:space="preserve">  Acc Name:</t>
  </si>
  <si>
    <t xml:space="preserve">  BSB:</t>
  </si>
  <si>
    <t>805 007</t>
  </si>
  <si>
    <t xml:space="preserve">GST   </t>
  </si>
  <si>
    <t xml:space="preserve">  Account No:</t>
  </si>
  <si>
    <t>00287652</t>
  </si>
  <si>
    <t xml:space="preserve">  Reference:</t>
  </si>
  <si>
    <t>AffSchool (for example. AffKlemzig)</t>
  </si>
  <si>
    <t xml:space="preserve">TOTAL COST   </t>
  </si>
  <si>
    <t>By purchasing Student Learning Materials you agree to abide by copyright laws.</t>
  </si>
  <si>
    <t>No</t>
  </si>
  <si>
    <t>Primary Schools Music Festival</t>
  </si>
  <si>
    <t xml:space="preserve">Regional Affiliation Order       </t>
  </si>
  <si>
    <t xml:space="preserve"> SA PUBLIC PRIMARY SCHOOLS MUSIC SOCIETY LTD.             </t>
  </si>
  <si>
    <t xml:space="preserve">ABN: 16 350 530 496            </t>
  </si>
  <si>
    <t xml:space="preserve">Affiliations will be processed once payment is received. </t>
  </si>
  <si>
    <t>Account No:</t>
  </si>
  <si>
    <t xml:space="preserve">  PAGE</t>
  </si>
  <si>
    <t xml:space="preserve">                   PSMF will invoice you upon receipt of completed form</t>
  </si>
  <si>
    <t xml:space="preserve">                     ABN:  16 350 530 496</t>
  </si>
  <si>
    <r>
      <t xml:space="preserve">Save this document under your School name and email </t>
    </r>
    <r>
      <rPr>
        <b/>
        <sz val="13"/>
        <rFont val="Calibri"/>
        <family val="2"/>
      </rPr>
      <t xml:space="preserve">Kristin at </t>
    </r>
    <r>
      <rPr>
        <b/>
        <sz val="13"/>
        <color rgb="FF0070C0"/>
        <rFont val="Calibri"/>
        <family val="2"/>
      </rPr>
      <t>office.psmf925@schools.sa.edu.au</t>
    </r>
  </si>
  <si>
    <t>Whyalla</t>
  </si>
  <si>
    <t>If you require clarification or assistance when completing this form, please contact the PSMF office on 8261 5438.</t>
  </si>
  <si>
    <r>
      <rPr>
        <sz val="12.5"/>
        <rFont val="Calibri"/>
        <family val="2"/>
        <scheme val="minor"/>
      </rPr>
      <t xml:space="preserve">- </t>
    </r>
    <r>
      <rPr>
        <sz val="12.5"/>
        <color theme="1"/>
        <rFont val="Calibri"/>
        <family val="2"/>
        <scheme val="minor"/>
      </rPr>
      <t>Enter today's date in the teal box</t>
    </r>
  </si>
  <si>
    <t>Need more information? email office.psmf925@schools.sa.edu.au  or contact the PSMF office on 8261 5438.</t>
  </si>
  <si>
    <t xml:space="preserve">   * Your Regional Festival may charge a separate students 'on stage fee' to participate at the
        Adelaide Concert Series.</t>
  </si>
  <si>
    <t xml:space="preserve"> (Fill in today's date - teal box above)</t>
  </si>
  <si>
    <t xml:space="preserve"> HPI Accompanists have their own set - select if you wish to buy an additional set.</t>
  </si>
  <si>
    <t>Festival of Music 2027
Regional Affiliation</t>
  </si>
  <si>
    <t>Early bird due date Friday 20 November (Week 6, Term 4)</t>
  </si>
  <si>
    <r>
      <t xml:space="preserve">- Affiliate by 20 November and pay the early rate of </t>
    </r>
    <r>
      <rPr>
        <b/>
        <sz val="12.5"/>
        <color rgb="FF10A8A4"/>
        <rFont val="Calibri"/>
        <family val="2"/>
        <scheme val="minor"/>
      </rPr>
      <t>$360</t>
    </r>
  </si>
  <si>
    <r>
      <t>- Affiliate after 20 November and pay</t>
    </r>
    <r>
      <rPr>
        <sz val="12.5"/>
        <color rgb="FFC00000"/>
        <rFont val="Calibri"/>
        <family val="2"/>
        <scheme val="minor"/>
      </rPr>
      <t xml:space="preserve"> </t>
    </r>
    <r>
      <rPr>
        <b/>
        <sz val="12.5"/>
        <color rgb="FFC00000"/>
        <rFont val="Calibri"/>
        <family val="2"/>
        <scheme val="minor"/>
      </rPr>
      <t>$460</t>
    </r>
  </si>
  <si>
    <t xml:space="preserve"> Piano Accompaniments @ $110</t>
  </si>
  <si>
    <t xml:space="preserve"> Student Learning Materials @ $32 ea</t>
  </si>
  <si>
    <t xml:space="preserve"> Includes Songbook, website access and Festival of Music app.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</si>
</sst>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/mm/yyyy;@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.5"/>
      <color theme="1"/>
      <name val="Calibri"/>
      <family val="2"/>
      <scheme val="minor"/>
    </font>
    <font>
      <sz val="12.5"/>
      <color theme="1"/>
      <name val="Calibri"/>
      <family val="2"/>
    </font>
    <font>
      <b/>
      <sz val="12.5"/>
      <color theme="1"/>
      <name val="Calibri"/>
      <family val="2"/>
    </font>
    <font>
      <b/>
      <sz val="12.5"/>
      <color theme="1"/>
      <name val="Calibri"/>
      <family val="2"/>
      <scheme val="minor"/>
    </font>
    <font>
      <b/>
      <sz val="13"/>
      <color theme="1"/>
      <name val="Calibri"/>
      <family val="2"/>
    </font>
    <font>
      <u/>
      <sz val="12"/>
      <color rgb="FF0070C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sz val="15"/>
      <name val="Calibri"/>
      <family val="2"/>
      <scheme val="minor"/>
    </font>
    <font>
      <sz val="8"/>
      <name val="Calibri"/>
      <family val="2"/>
      <scheme val="minor"/>
    </font>
    <font>
      <sz val="12.5"/>
      <name val="Calibri"/>
      <family val="2"/>
      <scheme val="minor"/>
    </font>
    <font>
      <b/>
      <sz val="12"/>
      <color theme="1"/>
      <name val="Calibri"/>
      <family val="2"/>
    </font>
    <font>
      <b/>
      <sz val="13"/>
      <color rgb="FF0070C0"/>
      <name val="Calibri"/>
      <family val="2"/>
    </font>
    <font>
      <sz val="10"/>
      <name val="Arial"/>
      <family val="2"/>
    </font>
    <font>
      <b/>
      <sz val="12.5"/>
      <color rgb="FFC00000"/>
      <name val="Calibri"/>
      <family val="2"/>
    </font>
    <font>
      <i/>
      <sz val="12"/>
      <color rgb="FFC00000"/>
      <name val="Calibri"/>
      <family val="2"/>
      <scheme val="minor"/>
    </font>
    <font>
      <b/>
      <sz val="12.5"/>
      <color rgb="FF10A8A4"/>
      <name val="Calibri"/>
      <family val="2"/>
      <scheme val="minor"/>
    </font>
    <font>
      <sz val="12.5"/>
      <color rgb="FFC00000"/>
      <name val="Calibri"/>
      <family val="2"/>
      <scheme val="minor"/>
    </font>
    <font>
      <b/>
      <sz val="12.5"/>
      <color rgb="FFC00000"/>
      <name val="Calibri"/>
      <family val="2"/>
      <scheme val="minor"/>
    </font>
    <font>
      <b/>
      <sz val="13"/>
      <name val="Calibri"/>
      <family val="2"/>
    </font>
    <font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EE0E0"/>
        <bgColor indexed="64"/>
      </patternFill>
    </fill>
    <fill>
      <patternFill patternType="solid">
        <fgColor rgb="FFC7EFE5"/>
        <bgColor indexed="64"/>
      </patternFill>
    </fill>
    <fill>
      <patternFill patternType="solid">
        <fgColor rgb="FF8BD1C4"/>
        <bgColor indexed="64"/>
      </patternFill>
    </fill>
    <fill>
      <patternFill patternType="solid">
        <fgColor rgb="FFA7E719"/>
        <bgColor indexed="64"/>
      </patternFill>
    </fill>
    <fill>
      <patternFill patternType="solid">
        <fgColor rgb="FF13C0B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9"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0" fillId="2" borderId="0" xfId="0" applyFill="1"/>
    <xf numFmtId="0" fontId="4" fillId="2" borderId="11" xfId="0" applyFont="1" applyFill="1" applyBorder="1"/>
    <xf numFmtId="0" fontId="0" fillId="2" borderId="0" xfId="0" applyFill="1" applyAlignment="1">
      <alignment vertical="center"/>
    </xf>
    <xf numFmtId="0" fontId="0" fillId="0" borderId="0" xfId="0" applyAlignment="1">
      <alignment vertical="top"/>
    </xf>
    <xf numFmtId="0" fontId="6" fillId="2" borderId="7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4" fillId="2" borderId="8" xfId="0" applyFont="1" applyFill="1" applyBorder="1"/>
    <xf numFmtId="0" fontId="0" fillId="2" borderId="9" xfId="0" applyFill="1" applyBorder="1"/>
    <xf numFmtId="0" fontId="0" fillId="2" borderId="10" xfId="0" applyFill="1" applyBorder="1"/>
    <xf numFmtId="0" fontId="6" fillId="2" borderId="13" xfId="0" applyFont="1" applyFill="1" applyBorder="1" applyAlignment="1">
      <alignment horizontal="center" vertical="center"/>
    </xf>
    <xf numFmtId="0" fontId="0" fillId="2" borderId="4" xfId="0" applyFill="1" applyBorder="1"/>
    <xf numFmtId="0" fontId="9" fillId="2" borderId="0" xfId="0" applyFont="1" applyFill="1"/>
    <xf numFmtId="0" fontId="15" fillId="0" borderId="0" xfId="0" applyFont="1"/>
    <xf numFmtId="0" fontId="0" fillId="2" borderId="12" xfId="0" applyFill="1" applyBorder="1"/>
    <xf numFmtId="0" fontId="4" fillId="2" borderId="13" xfId="0" applyFont="1" applyFill="1" applyBorder="1"/>
    <xf numFmtId="0" fontId="0" fillId="2" borderId="7" xfId="0" applyFill="1" applyBorder="1"/>
    <xf numFmtId="0" fontId="0" fillId="2" borderId="14" xfId="0" applyFill="1" applyBorder="1"/>
    <xf numFmtId="0" fontId="18" fillId="2" borderId="0" xfId="0" applyFont="1" applyFill="1"/>
    <xf numFmtId="0" fontId="18" fillId="2" borderId="12" xfId="0" applyFont="1" applyFill="1" applyBorder="1"/>
    <xf numFmtId="0" fontId="19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/>
    </xf>
    <xf numFmtId="0" fontId="18" fillId="2" borderId="0" xfId="0" quotePrefix="1" applyFont="1" applyFill="1"/>
    <xf numFmtId="0" fontId="21" fillId="2" borderId="0" xfId="0" applyFont="1" applyFill="1" applyAlignment="1">
      <alignment horizontal="center" vertical="center"/>
    </xf>
    <xf numFmtId="0" fontId="22" fillId="5" borderId="0" xfId="0" applyFont="1" applyFill="1" applyAlignment="1">
      <alignment vertical="center"/>
    </xf>
    <xf numFmtId="0" fontId="10" fillId="2" borderId="30" xfId="0" applyFont="1" applyFill="1" applyBorder="1"/>
    <xf numFmtId="0" fontId="7" fillId="2" borderId="27" xfId="0" applyFont="1" applyFill="1" applyBorder="1" applyAlignment="1" applyProtection="1">
      <alignment vertical="center"/>
      <protection locked="0"/>
    </xf>
    <xf numFmtId="0" fontId="7" fillId="2" borderId="29" xfId="0" applyFont="1" applyFill="1" applyBorder="1" applyAlignment="1" applyProtection="1">
      <alignment vertical="center"/>
      <protection locked="0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/>
    </xf>
    <xf numFmtId="44" fontId="17" fillId="0" borderId="0" xfId="0" applyNumberFormat="1" applyFont="1"/>
    <xf numFmtId="44" fontId="17" fillId="0" borderId="0" xfId="1" applyFont="1"/>
    <xf numFmtId="0" fontId="2" fillId="7" borderId="0" xfId="0" applyFont="1" applyFill="1"/>
    <xf numFmtId="0" fontId="26" fillId="7" borderId="0" xfId="0" applyFont="1" applyFill="1"/>
    <xf numFmtId="0" fontId="0" fillId="7" borderId="0" xfId="0" applyFill="1"/>
    <xf numFmtId="14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0" fontId="8" fillId="2" borderId="11" xfId="0" applyFont="1" applyFill="1" applyBorder="1" applyAlignment="1">
      <alignment horizontal="left" indent="1"/>
    </xf>
    <xf numFmtId="0" fontId="8" fillId="2" borderId="0" xfId="0" applyFont="1" applyFill="1" applyAlignment="1">
      <alignment horizontal="left" indent="1"/>
    </xf>
    <xf numFmtId="0" fontId="8" fillId="2" borderId="12" xfId="0" applyFont="1" applyFill="1" applyBorder="1" applyAlignment="1">
      <alignment horizontal="left" indent="1"/>
    </xf>
    <xf numFmtId="0" fontId="18" fillId="2" borderId="0" xfId="0" quotePrefix="1" applyFont="1" applyFill="1" applyAlignment="1">
      <alignment horizontal="left" vertical="center"/>
    </xf>
    <xf numFmtId="0" fontId="28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0" fontId="0" fillId="0" borderId="27" xfId="0" applyBorder="1"/>
    <xf numFmtId="0" fontId="17" fillId="0" borderId="0" xfId="0" quotePrefix="1" applyFont="1" applyAlignment="1">
      <alignment horizontal="center"/>
    </xf>
    <xf numFmtId="0" fontId="10" fillId="2" borderId="0" xfId="0" applyFont="1" applyFill="1" applyAlignment="1">
      <alignment horizontal="left"/>
    </xf>
    <xf numFmtId="0" fontId="10" fillId="2" borderId="11" xfId="0" applyFont="1" applyFill="1" applyBorder="1"/>
    <xf numFmtId="0" fontId="4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2" borderId="11" xfId="0" applyFont="1" applyFill="1" applyBorder="1"/>
    <xf numFmtId="0" fontId="6" fillId="2" borderId="11" xfId="0" applyFont="1" applyFill="1" applyBorder="1"/>
    <xf numFmtId="0" fontId="0" fillId="2" borderId="30" xfId="0" applyFill="1" applyBorder="1"/>
    <xf numFmtId="0" fontId="0" fillId="2" borderId="6" xfId="0" applyFill="1" applyBorder="1"/>
    <xf numFmtId="0" fontId="0" fillId="2" borderId="11" xfId="0" applyFill="1" applyBorder="1"/>
    <xf numFmtId="0" fontId="6" fillId="2" borderId="11" xfId="0" applyFont="1" applyFill="1" applyBorder="1" applyAlignment="1">
      <alignment vertical="top"/>
    </xf>
    <xf numFmtId="0" fontId="6" fillId="2" borderId="0" xfId="0" applyFont="1" applyFill="1"/>
    <xf numFmtId="0" fontId="6" fillId="2" borderId="26" xfId="0" applyFont="1" applyFill="1" applyBorder="1"/>
    <xf numFmtId="0" fontId="6" fillId="2" borderId="0" xfId="0" applyFont="1" applyFill="1" applyAlignment="1">
      <alignment horizontal="left" indent="1"/>
    </xf>
    <xf numFmtId="0" fontId="5" fillId="2" borderId="11" xfId="0" applyFont="1" applyFill="1" applyBorder="1" applyAlignment="1">
      <alignment horizontal="left" indent="1"/>
    </xf>
    <xf numFmtId="0" fontId="6" fillId="2" borderId="0" xfId="0" quotePrefix="1" applyFont="1" applyFill="1" applyAlignment="1">
      <alignment horizontal="left" indent="1"/>
    </xf>
    <xf numFmtId="0" fontId="14" fillId="2" borderId="0" xfId="0" applyFont="1" applyFill="1"/>
    <xf numFmtId="0" fontId="0" fillId="2" borderId="5" xfId="0" applyFill="1" applyBorder="1"/>
    <xf numFmtId="0" fontId="0" fillId="2" borderId="35" xfId="0" applyFill="1" applyBorder="1"/>
    <xf numFmtId="0" fontId="18" fillId="2" borderId="0" xfId="0" applyFont="1" applyFill="1" applyAlignment="1">
      <alignment horizontal="left" vertical="center" wrapText="1"/>
    </xf>
    <xf numFmtId="0" fontId="18" fillId="2" borderId="1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2" fillId="6" borderId="0" xfId="0" applyFont="1" applyFill="1" applyAlignment="1">
      <alignment horizontal="left" vertical="center"/>
    </xf>
    <xf numFmtId="0" fontId="31" fillId="5" borderId="0" xfId="0" applyFont="1" applyFill="1" applyAlignment="1">
      <alignment vertical="center"/>
    </xf>
    <xf numFmtId="0" fontId="31" fillId="6" borderId="0" xfId="0" applyFont="1" applyFill="1" applyAlignment="1">
      <alignment horizontal="left" vertical="center"/>
    </xf>
    <xf numFmtId="0" fontId="18" fillId="0" borderId="0" xfId="0" quotePrefix="1" applyFont="1"/>
    <xf numFmtId="0" fontId="18" fillId="2" borderId="0" xfId="0" applyFont="1" applyFill="1" applyAlignment="1">
      <alignment vertical="center" wrapText="1"/>
    </xf>
    <xf numFmtId="0" fontId="18" fillId="2" borderId="12" xfId="0" applyFont="1" applyFill="1" applyBorder="1" applyAlignment="1">
      <alignment vertical="center" wrapText="1"/>
    </xf>
    <xf numFmtId="0" fontId="16" fillId="2" borderId="11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wrapText="1"/>
    </xf>
    <xf numFmtId="0" fontId="16" fillId="2" borderId="12" xfId="0" applyFont="1" applyFill="1" applyBorder="1" applyAlignment="1">
      <alignment horizontal="center" wrapText="1"/>
    </xf>
    <xf numFmtId="0" fontId="33" fillId="0" borderId="0" xfId="0" applyFont="1" applyAlignment="1">
      <alignment vertical="center"/>
    </xf>
    <xf numFmtId="0" fontId="5" fillId="2" borderId="37" xfId="0" applyFont="1" applyFill="1" applyBorder="1" applyAlignment="1">
      <alignment horizontal="left" vertical="center" indent="1"/>
    </xf>
    <xf numFmtId="0" fontId="6" fillId="2" borderId="15" xfId="0" applyFont="1" applyFill="1" applyBorder="1" applyAlignment="1">
      <alignment horizontal="left" vertical="center" indent="1"/>
    </xf>
    <xf numFmtId="0" fontId="6" fillId="2" borderId="17" xfId="0" applyFont="1" applyFill="1" applyBorder="1" applyAlignment="1">
      <alignment horizontal="left" vertical="center" indent="1"/>
    </xf>
    <xf numFmtId="0" fontId="6" fillId="2" borderId="16" xfId="0" applyFont="1" applyFill="1" applyBorder="1" applyAlignment="1">
      <alignment horizontal="left" vertical="center" indent="1"/>
    </xf>
    <xf numFmtId="0" fontId="22" fillId="6" borderId="0" xfId="0" applyFont="1" applyFill="1" applyAlignment="1">
      <alignment vertical="center"/>
    </xf>
    <xf numFmtId="0" fontId="0" fillId="0" borderId="11" xfId="0" applyBorder="1"/>
    <xf numFmtId="0" fontId="0" fillId="0" borderId="38" xfId="0" applyBorder="1"/>
    <xf numFmtId="0" fontId="17" fillId="0" borderId="38" xfId="0" quotePrefix="1" applyFont="1" applyBorder="1" applyAlignment="1">
      <alignment horizontal="center"/>
    </xf>
    <xf numFmtId="0" fontId="30" fillId="2" borderId="0" xfId="0" quotePrefix="1" applyFont="1" applyFill="1"/>
    <xf numFmtId="0" fontId="18" fillId="0" borderId="0" xfId="0" applyFont="1"/>
    <xf numFmtId="0" fontId="6" fillId="2" borderId="1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left" indent="1"/>
    </xf>
    <xf numFmtId="0" fontId="8" fillId="2" borderId="13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0" fontId="19" fillId="2" borderId="0" xfId="0" applyFont="1" applyFill="1" applyAlignment="1">
      <alignment horizontal="left" vertical="center"/>
    </xf>
    <xf numFmtId="0" fontId="19" fillId="2" borderId="0" xfId="0" quotePrefix="1" applyFont="1" applyFill="1" applyAlignment="1">
      <alignment horizontal="left" vertical="center"/>
    </xf>
    <xf numFmtId="0" fontId="22" fillId="2" borderId="0" xfId="0" applyFont="1" applyFill="1" applyAlignment="1">
      <alignment horizontal="left" vertical="center" wrapText="1"/>
    </xf>
    <xf numFmtId="0" fontId="22" fillId="2" borderId="12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left" vertical="center" indent="2"/>
    </xf>
    <xf numFmtId="0" fontId="6" fillId="2" borderId="1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11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2" fillId="2" borderId="12" xfId="0" applyFont="1" applyFill="1" applyBorder="1" applyAlignment="1">
      <alignment vertical="center" wrapText="1"/>
    </xf>
    <xf numFmtId="0" fontId="0" fillId="2" borderId="25" xfId="0" applyFill="1" applyBorder="1"/>
    <xf numFmtId="0" fontId="0" fillId="2" borderId="34" xfId="0" applyFill="1" applyBorder="1"/>
    <xf numFmtId="0" fontId="7" fillId="2" borderId="6" xfId="0" applyFont="1" applyFill="1" applyBorder="1" applyAlignment="1" applyProtection="1">
      <alignment vertical="center"/>
      <protection locked="0"/>
    </xf>
    <xf numFmtId="44" fontId="7" fillId="2" borderId="36" xfId="0" applyNumberFormat="1" applyFont="1" applyFill="1" applyBorder="1" applyAlignment="1">
      <alignment horizontal="center" vertical="center"/>
    </xf>
    <xf numFmtId="0" fontId="0" fillId="2" borderId="32" xfId="0" applyFill="1" applyBorder="1"/>
    <xf numFmtId="0" fontId="0" fillId="2" borderId="40" xfId="0" applyFill="1" applyBorder="1"/>
    <xf numFmtId="0" fontId="6" fillId="2" borderId="41" xfId="0" applyFont="1" applyFill="1" applyBorder="1" applyAlignment="1">
      <alignment horizontal="left" vertical="center" inden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horizontal="left" vertical="center"/>
    </xf>
    <xf numFmtId="0" fontId="12" fillId="2" borderId="11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top" wrapText="1"/>
    </xf>
    <xf numFmtId="0" fontId="40" fillId="2" borderId="14" xfId="0" applyFont="1" applyFill="1" applyBorder="1" applyAlignment="1">
      <alignment horizontal="center" vertical="top" wrapText="1"/>
    </xf>
    <xf numFmtId="0" fontId="34" fillId="2" borderId="0" xfId="0" applyFont="1" applyFill="1" applyAlignment="1">
      <alignment vertical="center"/>
    </xf>
    <xf numFmtId="0" fontId="20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25" fillId="2" borderId="2" xfId="0" applyFont="1" applyFill="1" applyBorder="1" applyAlignment="1" applyProtection="1">
      <alignment horizontal="left" vertical="center" indent="1"/>
      <protection locked="0"/>
    </xf>
    <xf numFmtId="0" fontId="25" fillId="2" borderId="3" xfId="0" applyFont="1" applyFill="1" applyBorder="1" applyAlignment="1" applyProtection="1">
      <alignment horizontal="left" vertical="center" indent="1"/>
      <protection locked="0"/>
    </xf>
    <xf numFmtId="0" fontId="25" fillId="2" borderId="18" xfId="0" applyFont="1" applyFill="1" applyBorder="1" applyAlignment="1" applyProtection="1">
      <alignment horizontal="left" vertical="center" indent="1"/>
      <protection locked="0"/>
    </xf>
    <xf numFmtId="0" fontId="9" fillId="2" borderId="11" xfId="0" applyFont="1" applyFill="1" applyBorder="1" applyAlignment="1">
      <alignment horizontal="center"/>
    </xf>
    <xf numFmtId="0" fontId="25" fillId="2" borderId="19" xfId="0" applyFont="1" applyFill="1" applyBorder="1" applyAlignment="1" applyProtection="1">
      <alignment horizontal="left" vertical="center" indent="1"/>
      <protection locked="0"/>
    </xf>
    <xf numFmtId="0" fontId="25" fillId="2" borderId="20" xfId="0" applyFont="1" applyFill="1" applyBorder="1" applyAlignment="1" applyProtection="1">
      <alignment horizontal="left" vertical="center" indent="1"/>
      <protection locked="0"/>
    </xf>
    <xf numFmtId="0" fontId="25" fillId="2" borderId="21" xfId="0" applyFont="1" applyFill="1" applyBorder="1" applyAlignment="1" applyProtection="1">
      <alignment horizontal="left" vertical="center" indent="1"/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35" fillId="2" borderId="1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35" fillId="2" borderId="12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 applyProtection="1">
      <alignment horizontal="left" vertical="center" indent="1"/>
      <protection locked="0"/>
    </xf>
    <xf numFmtId="0" fontId="25" fillId="2" borderId="23" xfId="0" applyFont="1" applyFill="1" applyBorder="1" applyAlignment="1" applyProtection="1">
      <alignment horizontal="left" vertical="center" indent="1"/>
      <protection locked="0"/>
    </xf>
    <xf numFmtId="0" fontId="25" fillId="2" borderId="24" xfId="0" applyFont="1" applyFill="1" applyBorder="1" applyAlignment="1" applyProtection="1">
      <alignment horizontal="left" vertical="center" indent="1"/>
      <protection locked="0"/>
    </xf>
    <xf numFmtId="0" fontId="12" fillId="2" borderId="1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44" fontId="7" fillId="2" borderId="33" xfId="0" applyNumberFormat="1" applyFont="1" applyFill="1" applyBorder="1" applyAlignment="1">
      <alignment vertical="center"/>
    </xf>
    <xf numFmtId="44" fontId="7" fillId="2" borderId="34" xfId="0" applyNumberFormat="1" applyFont="1" applyFill="1" applyBorder="1" applyAlignment="1">
      <alignment vertical="center"/>
    </xf>
    <xf numFmtId="44" fontId="7" fillId="2" borderId="35" xfId="0" applyNumberFormat="1" applyFont="1" applyFill="1" applyBorder="1" applyAlignment="1">
      <alignment vertical="center"/>
    </xf>
    <xf numFmtId="0" fontId="6" fillId="2" borderId="11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26" xfId="0" applyFont="1" applyFill="1" applyBorder="1" applyAlignment="1">
      <alignment horizontal="left" vertical="top"/>
    </xf>
    <xf numFmtId="0" fontId="7" fillId="6" borderId="28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7" fillId="9" borderId="27" xfId="0" applyFont="1" applyFill="1" applyBorder="1" applyAlignment="1">
      <alignment horizontal="center" vertical="center"/>
    </xf>
    <xf numFmtId="0" fontId="7" fillId="9" borderId="28" xfId="0" applyFont="1" applyFill="1" applyBorder="1" applyAlignment="1">
      <alignment horizontal="center" vertical="center"/>
    </xf>
    <xf numFmtId="0" fontId="7" fillId="9" borderId="29" xfId="0" applyFont="1" applyFill="1" applyBorder="1" applyAlignment="1">
      <alignment horizontal="center" vertical="center"/>
    </xf>
    <xf numFmtId="44" fontId="11" fillId="0" borderId="33" xfId="1" applyFont="1" applyFill="1" applyBorder="1" applyAlignment="1" applyProtection="1">
      <alignment horizontal="center" vertical="center"/>
    </xf>
    <xf numFmtId="44" fontId="11" fillId="0" borderId="34" xfId="1" applyFont="1" applyFill="1" applyBorder="1" applyAlignment="1" applyProtection="1">
      <alignment horizontal="center" vertical="center"/>
    </xf>
    <xf numFmtId="44" fontId="11" fillId="0" borderId="35" xfId="1" applyFont="1" applyFill="1" applyBorder="1" applyAlignment="1" applyProtection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left"/>
    </xf>
    <xf numFmtId="164" fontId="24" fillId="7" borderId="3" xfId="0" applyNumberFormat="1" applyFont="1" applyFill="1" applyBorder="1" applyAlignment="1" applyProtection="1">
      <alignment horizontal="left"/>
      <protection locked="0"/>
    </xf>
    <xf numFmtId="0" fontId="17" fillId="2" borderId="11" xfId="0" applyFont="1" applyFill="1" applyBorder="1" applyAlignment="1">
      <alignment horizontal="left" wrapText="1"/>
    </xf>
    <xf numFmtId="0" fontId="17" fillId="2" borderId="0" xfId="0" applyFont="1" applyFill="1" applyAlignment="1">
      <alignment horizontal="left" wrapText="1"/>
    </xf>
    <xf numFmtId="0" fontId="17" fillId="2" borderId="12" xfId="0" applyFont="1" applyFill="1" applyBorder="1" applyAlignment="1">
      <alignment horizontal="left" wrapText="1"/>
    </xf>
    <xf numFmtId="0" fontId="8" fillId="2" borderId="11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8" fillId="2" borderId="12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26" xfId="0" applyFont="1" applyFill="1" applyBorder="1" applyAlignment="1">
      <alignment horizontal="left" wrapText="1"/>
    </xf>
    <xf numFmtId="0" fontId="12" fillId="2" borderId="30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36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wrapText="1"/>
    </xf>
    <xf numFmtId="0" fontId="16" fillId="2" borderId="12" xfId="0" applyFont="1" applyFill="1" applyBorder="1" applyAlignment="1">
      <alignment horizontal="center" wrapText="1"/>
    </xf>
    <xf numFmtId="0" fontId="23" fillId="2" borderId="11" xfId="0" applyFont="1" applyFill="1" applyBorder="1" applyAlignment="1">
      <alignment horizontal="center"/>
    </xf>
    <xf numFmtId="0" fontId="23" fillId="2" borderId="0" xfId="0" applyFont="1" applyFill="1" applyAlignment="1">
      <alignment horizontal="center"/>
    </xf>
    <xf numFmtId="0" fontId="10" fillId="8" borderId="25" xfId="0" applyFont="1" applyFill="1" applyBorder="1" applyAlignment="1">
      <alignment horizontal="right" vertical="center"/>
    </xf>
    <xf numFmtId="0" fontId="10" fillId="8" borderId="0" xfId="0" applyFont="1" applyFill="1" applyAlignment="1">
      <alignment horizontal="right" vertical="center"/>
    </xf>
    <xf numFmtId="44" fontId="10" fillId="8" borderId="34" xfId="0" applyNumberFormat="1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44" fontId="7" fillId="2" borderId="33" xfId="0" applyNumberFormat="1" applyFont="1" applyFill="1" applyBorder="1" applyAlignment="1">
      <alignment horizontal="center" vertical="center"/>
    </xf>
    <xf numFmtId="44" fontId="7" fillId="2" borderId="34" xfId="0" applyNumberFormat="1" applyFont="1" applyFill="1" applyBorder="1" applyAlignment="1">
      <alignment horizontal="center" vertical="center"/>
    </xf>
    <xf numFmtId="44" fontId="7" fillId="2" borderId="35" xfId="0" applyNumberFormat="1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44" fontId="11" fillId="2" borderId="34" xfId="0" applyNumberFormat="1" applyFont="1" applyFill="1" applyBorder="1" applyAlignment="1">
      <alignment horizontal="center" vertical="center"/>
    </xf>
    <xf numFmtId="2" fontId="7" fillId="6" borderId="28" xfId="0" applyNumberFormat="1" applyFont="1" applyFill="1" applyBorder="1" applyAlignment="1" applyProtection="1">
      <alignment horizontal="center" vertical="center"/>
      <protection locked="0"/>
    </xf>
    <xf numFmtId="0" fontId="8" fillId="2" borderId="3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13C0B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13C0B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13C0B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13C0BE"/>
        </patternFill>
      </fill>
    </dxf>
  </dxfs>
  <tableStyles count="0" defaultTableStyle="TableStyleMedium2" defaultPivotStyle="PivotStyleLight16"/>
  <colors>
    <mruColors>
      <color rgb="FF10A8A4"/>
      <color rgb="FFA7E719"/>
      <color rgb="FFFF6D6D"/>
      <color rgb="FFC7EFE5"/>
      <color rgb="FFABA7F3"/>
      <color rgb="FFAEE0E0"/>
      <color rgb="FFF6F490"/>
      <color rgb="FF8BD1C4"/>
      <color rgb="FF13C0BE"/>
      <color rgb="FF97B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77666</xdr:colOff>
      <xdr:row>1</xdr:row>
      <xdr:rowOff>35902</xdr:rowOff>
    </xdr:from>
    <xdr:to>
      <xdr:col>3</xdr:col>
      <xdr:colOff>781233</xdr:colOff>
      <xdr:row>4</xdr:row>
      <xdr:rowOff>277690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594" b="2043"/>
        <a:stretch/>
      </xdr:blipFill>
      <xdr:spPr>
        <a:xfrm>
          <a:off x="182441" y="131152"/>
          <a:ext cx="1213684" cy="1194288"/>
        </a:xfrm>
        <a:prstGeom prst="rect">
          <a:avLst/>
        </a:prstGeom>
      </xdr:spPr>
    </xdr:pic>
    <xdr:clientData/>
  </xdr:twoCellAnchor>
  <xdr:twoCellAnchor editAs="oneCell">
    <xdr:from>
      <xdr:col>3</xdr:col>
      <xdr:colOff>734548</xdr:colOff>
      <xdr:row>10</xdr:row>
      <xdr:rowOff>206257</xdr:rowOff>
    </xdr:from>
    <xdr:to>
      <xdr:col>3</xdr:col>
      <xdr:colOff>1058398</xdr:colOff>
      <xdr:row>12</xdr:row>
      <xdr:rowOff>21360</xdr:rowOff>
    </xdr:to>
    <xdr:pic>
      <xdr:nvPicPr>
        <xdr:cNvPr id="3" name="Picture 2" descr="No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1773" y="2501782"/>
          <a:ext cx="323850" cy="30087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721659</xdr:colOff>
      <xdr:row>16</xdr:row>
      <xdr:rowOff>220266</xdr:rowOff>
    </xdr:from>
    <xdr:to>
      <xdr:col>3</xdr:col>
      <xdr:colOff>1055034</xdr:colOff>
      <xdr:row>18</xdr:row>
      <xdr:rowOff>42092</xdr:rowOff>
    </xdr:to>
    <xdr:pic>
      <xdr:nvPicPr>
        <xdr:cNvPr id="5" name="Picture 4" descr="No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8884" y="4011216"/>
          <a:ext cx="333375" cy="2980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9523</xdr:colOff>
      <xdr:row>1</xdr:row>
      <xdr:rowOff>21772</xdr:rowOff>
    </xdr:from>
    <xdr:to>
      <xdr:col>1</xdr:col>
      <xdr:colOff>1228725</xdr:colOff>
      <xdr:row>4</xdr:row>
      <xdr:rowOff>238220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48" y="97972"/>
          <a:ext cx="1219202" cy="1168948"/>
        </a:xfrm>
        <a:prstGeom prst="rect">
          <a:avLst/>
        </a:prstGeom>
      </xdr:spPr>
    </xdr:pic>
    <xdr:clientData/>
  </xdr:twoCellAnchor>
  <xdr:twoCellAnchor>
    <xdr:from>
      <xdr:col>9</xdr:col>
      <xdr:colOff>491290</xdr:colOff>
      <xdr:row>1</xdr:row>
      <xdr:rowOff>36600</xdr:rowOff>
    </xdr:from>
    <xdr:to>
      <xdr:col>10</xdr:col>
      <xdr:colOff>360948</xdr:colOff>
      <xdr:row>2</xdr:row>
      <xdr:rowOff>411079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5577640" y="112800"/>
          <a:ext cx="441158" cy="526879"/>
          <a:chOff x="162742" y="270"/>
          <a:chExt cx="826322" cy="928740"/>
        </a:xfrm>
      </xdr:grpSpPr>
      <xdr:sp macro="" textlink="">
        <xdr:nvSpPr>
          <xdr:cNvPr id="4" name="Oval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162742" y="154308"/>
            <a:ext cx="826322" cy="774702"/>
          </a:xfrm>
          <a:prstGeom prst="ellipse">
            <a:avLst/>
          </a:prstGeom>
          <a:solidFill>
            <a:srgbClr val="FFFFFF"/>
          </a:solidFill>
          <a:ln w="50800">
            <a:solidFill>
              <a:srgbClr val="FF0000"/>
            </a:solidFill>
            <a:round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AU"/>
          </a:p>
        </xdr:txBody>
      </xdr:sp>
      <xdr:sp macro="" textlink="">
        <xdr:nvSpPr>
          <xdr:cNvPr id="5" name="Text Box 170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1341" y="270"/>
            <a:ext cx="521295" cy="650624"/>
          </a:xfrm>
          <a:prstGeom prst="rect">
            <a:avLst/>
          </a:prstGeom>
          <a:noFill/>
          <a:ln>
            <a:noFill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en-AU" sz="3000" b="1">
                <a:solidFill>
                  <a:srgbClr val="FF0000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1</a:t>
            </a:r>
            <a:endParaRPr lang="en-AU" sz="3000">
              <a:effectLst/>
              <a:latin typeface="Cambria" panose="02040503050406030204" pitchFamily="18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19048</xdr:colOff>
      <xdr:row>1</xdr:row>
      <xdr:rowOff>32976</xdr:rowOff>
    </xdr:from>
    <xdr:to>
      <xdr:col>2</xdr:col>
      <xdr:colOff>457200</xdr:colOff>
      <xdr:row>5</xdr:row>
      <xdr:rowOff>133349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728"/>
        <a:stretch/>
      </xdr:blipFill>
      <xdr:spPr>
        <a:xfrm>
          <a:off x="123823" y="80601"/>
          <a:ext cx="1419227" cy="1205273"/>
        </a:xfrm>
        <a:prstGeom prst="rect">
          <a:avLst/>
        </a:prstGeom>
      </xdr:spPr>
    </xdr:pic>
    <xdr:clientData/>
  </xdr:twoCellAnchor>
  <xdr:twoCellAnchor>
    <xdr:from>
      <xdr:col>9</xdr:col>
      <xdr:colOff>483534</xdr:colOff>
      <xdr:row>1</xdr:row>
      <xdr:rowOff>57227</xdr:rowOff>
    </xdr:from>
    <xdr:to>
      <xdr:col>9</xdr:col>
      <xdr:colOff>1009134</xdr:colOff>
      <xdr:row>3</xdr:row>
      <xdr:rowOff>79015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pSpPr/>
      </xdr:nvGrpSpPr>
      <xdr:grpSpPr>
        <a:xfrm>
          <a:off x="6674784" y="104852"/>
          <a:ext cx="525600" cy="593288"/>
          <a:chOff x="7519147" y="1127008"/>
          <a:chExt cx="672353" cy="751418"/>
        </a:xfrm>
      </xdr:grpSpPr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7519147" y="1220584"/>
            <a:ext cx="672353" cy="657842"/>
          </a:xfrm>
          <a:prstGeom prst="ellipse">
            <a:avLst/>
          </a:prstGeom>
          <a:solidFill>
            <a:srgbClr val="FFFFFF"/>
          </a:solidFill>
          <a:ln w="50800">
            <a:solidFill>
              <a:srgbClr val="FF0000"/>
            </a:solidFill>
            <a:round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AU"/>
          </a:p>
        </xdr:txBody>
      </xdr:sp>
      <xdr:sp macro="" textlink="">
        <xdr:nvSpPr>
          <xdr:cNvPr id="8" name="Text Box 170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027" y="1127008"/>
            <a:ext cx="346505" cy="531421"/>
          </a:xfrm>
          <a:prstGeom prst="rect">
            <a:avLst/>
          </a:prstGeom>
          <a:noFill/>
          <a:ln>
            <a:noFill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en-AU" sz="3000" b="1">
                <a:solidFill>
                  <a:srgbClr val="FF0000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2</a:t>
            </a:r>
            <a:endParaRPr lang="en-AU" sz="3000">
              <a:effectLst/>
              <a:latin typeface="Cambria" panose="02040503050406030204" pitchFamily="18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Q10:R14" totalsRowShown="0" headerRowDxfId="3" dataDxfId="2">
  <autoFilter ref="Q10:R14" xr:uid="{00000000-0009-0000-0100-000001000000}"/>
  <tableColumns count="2">
    <tableColumn id="1" xr3:uid="{00000000-0010-0000-0000-000001000000}" name="Affiliate Checkbox" dataDxfId="1"/>
    <tableColumn id="2" xr3:uid="{00000000-0010-0000-0000-000002000000}" name="Pric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tabSelected="1" zoomScaleNormal="100" workbookViewId="0">
      <selection activeCell="E12" sqref="E12"/>
    </sheetView>
  </sheetViews>
  <sheetFormatPr defaultRowHeight="18.75" x14ac:dyDescent="0.3"/>
  <cols>
    <col min="1" max="1" width="1.5703125" customWidth="1"/>
    <col min="2" max="2" width="1.28515625" style="1" customWidth="1"/>
    <col min="3" max="3" width="6.42578125" customWidth="1"/>
    <col min="4" max="4" width="16.7109375" customWidth="1"/>
    <col min="5" max="5" width="16" customWidth="1"/>
    <col min="6" max="8" width="10.5703125" customWidth="1"/>
    <col min="9" max="9" width="8.28515625" customWidth="1"/>
    <col min="10" max="10" width="10.85546875" customWidth="1"/>
    <col min="11" max="11" width="11.7109375" customWidth="1"/>
    <col min="12" max="12" width="6" customWidth="1"/>
  </cols>
  <sheetData>
    <row r="1" spans="1:15" ht="7.5" customHeight="1" thickBot="1" x14ac:dyDescent="0.35">
      <c r="A1" t="s">
        <v>0</v>
      </c>
    </row>
    <row r="2" spans="1:15" ht="12" customHeight="1" x14ac:dyDescent="0.3">
      <c r="A2" s="3"/>
      <c r="B2" s="9"/>
      <c r="C2" s="10"/>
      <c r="D2" s="10"/>
      <c r="E2" s="10"/>
      <c r="F2" s="10"/>
      <c r="G2" s="10"/>
      <c r="H2" s="10"/>
      <c r="I2" s="10"/>
      <c r="J2" s="10"/>
      <c r="K2" s="11"/>
    </row>
    <row r="3" spans="1:15" ht="35.25" customHeight="1" x14ac:dyDescent="0.5">
      <c r="A3" s="3"/>
      <c r="B3" s="4"/>
      <c r="C3" s="14" t="s">
        <v>1</v>
      </c>
      <c r="D3" s="137" t="s">
        <v>2</v>
      </c>
      <c r="E3" s="137"/>
      <c r="F3" s="137"/>
      <c r="G3" s="137"/>
      <c r="H3" s="137"/>
      <c r="I3" s="137"/>
      <c r="J3" s="137"/>
      <c r="K3" s="138"/>
    </row>
    <row r="4" spans="1:15" ht="27.75" customHeight="1" x14ac:dyDescent="0.3">
      <c r="A4" s="3"/>
      <c r="B4" s="4"/>
      <c r="D4" s="139" t="s">
        <v>3</v>
      </c>
      <c r="E4" s="139"/>
      <c r="F4" s="139"/>
      <c r="G4" s="139"/>
      <c r="H4" s="139"/>
      <c r="I4" s="139"/>
      <c r="J4" s="139"/>
      <c r="K4" s="140"/>
    </row>
    <row r="5" spans="1:15" ht="24" customHeight="1" thickBot="1" x14ac:dyDescent="0.3">
      <c r="A5" s="3"/>
      <c r="B5" s="12"/>
      <c r="C5" s="7"/>
      <c r="D5" s="7"/>
      <c r="E5" s="7"/>
      <c r="F5" s="7"/>
      <c r="G5" s="7"/>
      <c r="H5" s="7"/>
      <c r="I5" s="7"/>
      <c r="J5" s="7"/>
      <c r="K5" s="8"/>
    </row>
    <row r="6" spans="1:15" ht="12" customHeight="1" x14ac:dyDescent="0.3">
      <c r="A6" s="3"/>
      <c r="B6" s="4"/>
      <c r="C6" s="3"/>
      <c r="D6" s="3"/>
      <c r="E6" s="3"/>
      <c r="F6" s="3"/>
      <c r="G6" s="3"/>
      <c r="H6" s="3"/>
      <c r="I6" s="3"/>
      <c r="J6" s="3"/>
      <c r="K6" s="16"/>
    </row>
    <row r="7" spans="1:15" ht="7.5" customHeight="1" x14ac:dyDescent="0.3">
      <c r="A7" s="3"/>
      <c r="B7" s="4"/>
      <c r="C7" s="3"/>
      <c r="D7" s="3"/>
      <c r="E7" s="3"/>
      <c r="F7" s="3"/>
      <c r="G7" s="3"/>
      <c r="H7" s="3"/>
      <c r="I7" s="3"/>
      <c r="J7" s="3"/>
      <c r="K7" s="16"/>
    </row>
    <row r="8" spans="1:15" ht="19.5" customHeight="1" x14ac:dyDescent="0.3">
      <c r="A8" s="3"/>
      <c r="B8" s="4"/>
      <c r="C8" s="3"/>
      <c r="D8" s="3"/>
      <c r="E8" s="3"/>
      <c r="F8" s="3"/>
      <c r="G8" s="3"/>
      <c r="H8" s="3"/>
      <c r="I8" s="3"/>
      <c r="J8" s="3"/>
      <c r="K8" s="16"/>
    </row>
    <row r="9" spans="1:15" s="6" customFormat="1" ht="15.75" customHeight="1" x14ac:dyDescent="0.3">
      <c r="A9"/>
      <c r="B9" s="4"/>
      <c r="C9" s="81"/>
      <c r="D9" s="81"/>
      <c r="E9" s="81"/>
      <c r="F9" s="81"/>
      <c r="G9" s="81"/>
      <c r="H9" s="81"/>
      <c r="I9" s="81"/>
      <c r="J9" s="81"/>
      <c r="K9" s="82"/>
      <c r="L9"/>
      <c r="M9"/>
    </row>
    <row r="10" spans="1:15" ht="19.5" customHeight="1" x14ac:dyDescent="0.35">
      <c r="B10" s="76"/>
      <c r="C10" s="74"/>
      <c r="D10" s="74"/>
      <c r="E10" s="74"/>
      <c r="F10" s="74"/>
      <c r="G10" s="74"/>
      <c r="H10" s="74"/>
      <c r="I10" s="74"/>
      <c r="J10" s="74"/>
      <c r="K10" s="75"/>
      <c r="M10" s="6"/>
      <c r="O10" s="15"/>
    </row>
    <row r="11" spans="1:15" ht="19.5" customHeight="1" x14ac:dyDescent="0.35">
      <c r="B11" s="4"/>
      <c r="C11" s="20"/>
      <c r="D11" s="20"/>
      <c r="E11" s="20"/>
      <c r="F11" s="20"/>
      <c r="G11" s="20"/>
      <c r="H11" s="20"/>
      <c r="I11" s="20"/>
      <c r="J11" s="74"/>
      <c r="K11" s="21"/>
      <c r="O11" s="15"/>
    </row>
    <row r="12" spans="1:15" x14ac:dyDescent="0.3">
      <c r="B12" s="4"/>
      <c r="D12" s="106" t="s">
        <v>68</v>
      </c>
      <c r="E12" s="26" t="s">
        <v>4</v>
      </c>
      <c r="F12" s="26"/>
      <c r="G12" s="26"/>
      <c r="H12" s="26"/>
      <c r="I12" s="26"/>
      <c r="J12" s="74"/>
      <c r="K12" s="21"/>
    </row>
    <row r="13" spans="1:15" ht="18.75" customHeight="1" x14ac:dyDescent="0.3">
      <c r="B13" s="4"/>
      <c r="C13" s="25"/>
      <c r="D13" s="25"/>
      <c r="E13" s="78" t="s">
        <v>5</v>
      </c>
      <c r="F13" s="26"/>
      <c r="G13" s="26"/>
      <c r="H13" s="26"/>
      <c r="I13" s="26"/>
      <c r="J13" s="74"/>
      <c r="K13" s="21"/>
    </row>
    <row r="14" spans="1:15" x14ac:dyDescent="0.3">
      <c r="B14" s="4"/>
      <c r="C14" s="25"/>
      <c r="D14" s="25"/>
      <c r="E14" s="45" t="s">
        <v>6</v>
      </c>
      <c r="F14" s="23"/>
      <c r="G14" s="23"/>
      <c r="H14" s="23"/>
      <c r="I14" s="23"/>
      <c r="J14" s="74"/>
      <c r="K14" s="21"/>
    </row>
    <row r="15" spans="1:15" ht="23.25" customHeight="1" x14ac:dyDescent="0.3">
      <c r="B15" s="4"/>
      <c r="C15" s="25"/>
      <c r="D15" s="25"/>
      <c r="E15" s="45" t="s">
        <v>7</v>
      </c>
      <c r="F15" s="23"/>
      <c r="G15" s="23"/>
      <c r="H15" s="23"/>
      <c r="I15" s="23"/>
      <c r="J15" s="74"/>
      <c r="K15" s="21"/>
    </row>
    <row r="16" spans="1:15" x14ac:dyDescent="0.3">
      <c r="B16" s="4"/>
      <c r="C16" s="25"/>
      <c r="D16" s="25"/>
      <c r="E16" s="45"/>
      <c r="F16" s="23"/>
      <c r="G16" s="23"/>
      <c r="H16" s="23"/>
      <c r="I16" s="23"/>
      <c r="J16" s="74"/>
      <c r="K16" s="21"/>
    </row>
    <row r="17" spans="2:11" x14ac:dyDescent="0.3">
      <c r="B17" s="4"/>
      <c r="C17" s="25"/>
      <c r="D17" s="25"/>
      <c r="E17" s="25"/>
      <c r="F17" s="23"/>
      <c r="G17" s="23"/>
      <c r="H17" s="23"/>
      <c r="I17" s="23"/>
      <c r="J17" s="74"/>
      <c r="K17" s="21"/>
    </row>
    <row r="18" spans="2:11" x14ac:dyDescent="0.3">
      <c r="B18" s="4"/>
      <c r="D18" s="106" t="s">
        <v>68</v>
      </c>
      <c r="E18" s="91" t="s">
        <v>8</v>
      </c>
      <c r="F18" s="91"/>
      <c r="G18" s="91"/>
      <c r="H18" s="91"/>
      <c r="I18" s="91"/>
      <c r="J18" s="74"/>
      <c r="K18" s="21"/>
    </row>
    <row r="19" spans="2:11" x14ac:dyDescent="0.3">
      <c r="B19" s="4"/>
      <c r="C19" s="25"/>
      <c r="D19" s="25"/>
      <c r="E19" s="79" t="s">
        <v>5</v>
      </c>
      <c r="F19" s="77"/>
      <c r="G19" s="77"/>
      <c r="H19" s="77"/>
      <c r="I19" s="77"/>
      <c r="J19" s="74"/>
      <c r="K19" s="21"/>
    </row>
    <row r="20" spans="2:11" x14ac:dyDescent="0.3">
      <c r="B20" s="4"/>
      <c r="C20" s="25"/>
      <c r="D20" s="25"/>
      <c r="E20" s="24" t="s">
        <v>74</v>
      </c>
      <c r="F20" s="20"/>
      <c r="G20" s="20"/>
      <c r="H20" s="20"/>
      <c r="I20" s="20"/>
      <c r="J20" s="20"/>
      <c r="K20" s="21"/>
    </row>
    <row r="21" spans="2:11" x14ac:dyDescent="0.3">
      <c r="B21" s="4"/>
      <c r="C21" s="25"/>
      <c r="D21" s="25"/>
      <c r="E21" s="80" t="s">
        <v>9</v>
      </c>
      <c r="F21" s="20"/>
      <c r="G21" s="20"/>
      <c r="H21" s="20"/>
      <c r="I21" s="20"/>
      <c r="J21" s="20"/>
      <c r="K21" s="21"/>
    </row>
    <row r="22" spans="2:11" x14ac:dyDescent="0.3">
      <c r="B22" s="4"/>
      <c r="C22" s="30"/>
      <c r="D22" s="31"/>
      <c r="E22" s="95" t="s">
        <v>81</v>
      </c>
      <c r="F22" s="20"/>
      <c r="G22" s="20"/>
      <c r="H22" s="20"/>
      <c r="I22" s="96"/>
      <c r="J22" s="20"/>
      <c r="K22" s="21"/>
    </row>
    <row r="23" spans="2:11" x14ac:dyDescent="0.3">
      <c r="B23" s="4"/>
      <c r="C23" s="30"/>
      <c r="D23" s="31"/>
      <c r="E23" s="24" t="s">
        <v>82</v>
      </c>
      <c r="F23" s="20"/>
      <c r="G23" s="20"/>
      <c r="H23" s="96"/>
      <c r="I23" s="20"/>
      <c r="J23" s="20"/>
      <c r="K23" s="21"/>
    </row>
    <row r="24" spans="2:11" x14ac:dyDescent="0.3">
      <c r="B24" s="4"/>
      <c r="C24" s="3"/>
      <c r="D24" s="136"/>
      <c r="E24" s="136"/>
      <c r="F24" s="20"/>
      <c r="G24" s="20"/>
      <c r="H24" s="20"/>
      <c r="I24" s="20"/>
      <c r="J24" s="20"/>
      <c r="K24" s="21"/>
    </row>
    <row r="25" spans="2:11" x14ac:dyDescent="0.3">
      <c r="B25" s="4"/>
      <c r="C25" s="3"/>
      <c r="D25" s="135" t="s">
        <v>69</v>
      </c>
      <c r="E25" s="135"/>
      <c r="F25" s="135"/>
      <c r="G25" s="135"/>
      <c r="H25" s="135"/>
      <c r="I25" s="135"/>
      <c r="J25" s="135"/>
      <c r="K25" s="21"/>
    </row>
    <row r="26" spans="2:11" x14ac:dyDescent="0.3">
      <c r="B26" s="4"/>
      <c r="C26" s="3"/>
      <c r="D26" s="20"/>
      <c r="E26" s="102" t="s">
        <v>10</v>
      </c>
      <c r="F26" s="102" t="s">
        <v>62</v>
      </c>
      <c r="G26" s="20"/>
      <c r="H26" s="20"/>
      <c r="I26" s="20"/>
      <c r="J26" s="20"/>
      <c r="K26" s="21"/>
    </row>
    <row r="27" spans="2:11" x14ac:dyDescent="0.3">
      <c r="B27" s="4"/>
      <c r="C27" s="3"/>
      <c r="D27" s="20"/>
      <c r="E27" s="102" t="s">
        <v>11</v>
      </c>
      <c r="F27" s="102" t="s">
        <v>53</v>
      </c>
      <c r="G27" s="22" t="s">
        <v>12</v>
      </c>
      <c r="H27" s="20"/>
      <c r="I27" s="20"/>
      <c r="J27" s="20"/>
      <c r="K27" s="21"/>
    </row>
    <row r="28" spans="2:11" x14ac:dyDescent="0.3">
      <c r="B28" s="4"/>
      <c r="C28" s="3"/>
      <c r="D28" s="20"/>
      <c r="E28" s="102" t="s">
        <v>67</v>
      </c>
      <c r="F28" s="103" t="s">
        <v>56</v>
      </c>
      <c r="G28" s="20"/>
      <c r="H28" s="20"/>
      <c r="I28" s="20"/>
      <c r="J28" s="20"/>
      <c r="K28" s="21"/>
    </row>
    <row r="29" spans="2:11" x14ac:dyDescent="0.3">
      <c r="B29" s="4"/>
      <c r="C29" s="20"/>
      <c r="D29" s="20"/>
      <c r="E29" s="102" t="s">
        <v>13</v>
      </c>
      <c r="F29" s="102" t="s">
        <v>14</v>
      </c>
      <c r="G29" s="20"/>
      <c r="H29" s="20"/>
      <c r="I29" s="20"/>
      <c r="J29" s="20"/>
      <c r="K29" s="21"/>
    </row>
    <row r="30" spans="2:11" x14ac:dyDescent="0.3">
      <c r="B30" s="4"/>
      <c r="C30" s="20"/>
      <c r="D30" s="20"/>
      <c r="E30" s="24"/>
      <c r="F30" s="20"/>
      <c r="G30" s="20"/>
      <c r="H30" s="20"/>
      <c r="I30" s="20"/>
      <c r="J30" s="20"/>
      <c r="K30" s="21"/>
    </row>
    <row r="31" spans="2:11" x14ac:dyDescent="0.3">
      <c r="B31" s="4"/>
      <c r="C31" s="72"/>
      <c r="D31" s="72"/>
      <c r="E31" s="72"/>
      <c r="F31" s="72"/>
      <c r="G31" s="72"/>
      <c r="H31" s="72"/>
      <c r="I31" s="72"/>
      <c r="J31" s="72"/>
      <c r="K31" s="73"/>
    </row>
    <row r="32" spans="2:11" x14ac:dyDescent="0.3">
      <c r="B32" s="4"/>
      <c r="C32" s="131" t="s">
        <v>71</v>
      </c>
      <c r="D32" s="131"/>
      <c r="E32" s="131"/>
      <c r="F32" s="131"/>
      <c r="G32" s="131"/>
      <c r="H32" s="131"/>
      <c r="I32" s="131"/>
      <c r="J32" s="131"/>
      <c r="K32" s="132"/>
    </row>
    <row r="33" spans="2:11" x14ac:dyDescent="0.3">
      <c r="B33" s="4"/>
      <c r="C33" s="131"/>
      <c r="D33" s="131"/>
      <c r="E33" s="131"/>
      <c r="F33" s="131"/>
      <c r="G33" s="131"/>
      <c r="H33" s="131"/>
      <c r="I33" s="131"/>
      <c r="J33" s="131"/>
      <c r="K33" s="132"/>
    </row>
    <row r="34" spans="2:11" x14ac:dyDescent="0.3">
      <c r="B34" s="4"/>
      <c r="C34" s="72"/>
      <c r="D34" s="104"/>
      <c r="E34" s="104"/>
      <c r="F34" s="104"/>
      <c r="G34" s="104"/>
      <c r="H34" s="104"/>
      <c r="I34" s="104"/>
      <c r="J34" s="104"/>
      <c r="K34" s="105"/>
    </row>
    <row r="35" spans="2:11" ht="47.25" customHeight="1" thickBot="1" x14ac:dyDescent="0.35">
      <c r="B35" s="17"/>
      <c r="C35" s="133" t="s">
        <v>73</v>
      </c>
      <c r="D35" s="133"/>
      <c r="E35" s="133"/>
      <c r="F35" s="133"/>
      <c r="G35" s="133"/>
      <c r="H35" s="133"/>
      <c r="I35" s="133"/>
      <c r="J35" s="133"/>
      <c r="K35" s="134"/>
    </row>
    <row r="36" spans="2:11" x14ac:dyDescent="0.3">
      <c r="E36" s="1"/>
    </row>
    <row r="37" spans="2:11" x14ac:dyDescent="0.3">
      <c r="E37" s="1"/>
    </row>
    <row r="38" spans="2:11" ht="38.25" customHeight="1" x14ac:dyDescent="0.3">
      <c r="E38" s="1"/>
    </row>
    <row r="39" spans="2:11" ht="17.25" customHeight="1" x14ac:dyDescent="0.3"/>
    <row r="40" spans="2:11" ht="17.25" customHeight="1" x14ac:dyDescent="0.3"/>
    <row r="41" spans="2:11" ht="17.25" customHeight="1" x14ac:dyDescent="0.3"/>
    <row r="42" spans="2:11" ht="17.25" customHeight="1" x14ac:dyDescent="0.3"/>
  </sheetData>
  <sheetProtection algorithmName="SHA-512" hashValue="R5FAo92d7FlYOX6h52PSvAcvWRK2p9OMMUaxdy+82p3qAIXUoz8PC+gs/5tMAR14E5A+d61LYU6R1zqmzfdXNA==" saltValue="HKJo/PrF5aVb2O9qGfv3NQ==" spinCount="100000" sheet="1" selectLockedCells="1"/>
  <mergeCells count="6">
    <mergeCell ref="C32:K33"/>
    <mergeCell ref="C35:K35"/>
    <mergeCell ref="D25:J25"/>
    <mergeCell ref="D24:E24"/>
    <mergeCell ref="D3:K3"/>
    <mergeCell ref="D4:K4"/>
  </mergeCells>
  <pageMargins left="0.4" right="0.43" top="0.42" bottom="0.27" header="0.2" footer="0.2"/>
  <pageSetup paperSize="9" scale="92" fitToHeight="0" orientation="portrait" r:id="rId1"/>
  <ignoredErrors>
    <ignoredError sqref="F2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BD1C4"/>
    <pageSetUpPr fitToPage="1"/>
  </sheetPr>
  <dimension ref="A1:R32"/>
  <sheetViews>
    <sheetView showGridLines="0" showRowColHeaders="0" zoomScaleNormal="100" workbookViewId="0">
      <selection activeCell="C12" sqref="C12:K12"/>
    </sheetView>
  </sheetViews>
  <sheetFormatPr defaultRowHeight="18.75" x14ac:dyDescent="0.3"/>
  <cols>
    <col min="1" max="1" width="3" customWidth="1"/>
    <col min="2" max="2" width="28.5703125" style="1" customWidth="1"/>
    <col min="3" max="3" width="6.140625" customWidth="1"/>
    <col min="4" max="5" width="6.42578125" customWidth="1"/>
    <col min="6" max="6" width="5.42578125" customWidth="1"/>
    <col min="7" max="7" width="7.28515625" customWidth="1"/>
    <col min="8" max="8" width="6.140625" customWidth="1"/>
    <col min="9" max="9" width="6.85546875" customWidth="1"/>
    <col min="10" max="10" width="8.5703125" customWidth="1"/>
    <col min="11" max="11" width="19.5703125" customWidth="1"/>
    <col min="12" max="12" width="6" customWidth="1"/>
    <col min="13" max="13" width="9.140625" hidden="1" customWidth="1"/>
    <col min="14" max="14" width="17" hidden="1" customWidth="1"/>
    <col min="15" max="15" width="10.140625" hidden="1" customWidth="1"/>
    <col min="18" max="18" width="19.28515625" customWidth="1"/>
  </cols>
  <sheetData>
    <row r="1" spans="1:18" ht="6" customHeight="1" thickBot="1" x14ac:dyDescent="0.35"/>
    <row r="2" spans="1:18" ht="12" customHeight="1" x14ac:dyDescent="0.3">
      <c r="A2" s="3"/>
      <c r="B2" s="9"/>
      <c r="C2" s="10"/>
      <c r="D2" s="10"/>
      <c r="E2" s="10"/>
      <c r="F2" s="10"/>
      <c r="G2" s="10"/>
      <c r="H2" s="10"/>
      <c r="I2" s="10"/>
      <c r="J2" s="10"/>
      <c r="K2" s="11"/>
    </row>
    <row r="3" spans="1:18" ht="35.25" customHeight="1" x14ac:dyDescent="0.5">
      <c r="A3" s="3"/>
      <c r="B3" s="144" t="s">
        <v>15</v>
      </c>
      <c r="C3" s="137"/>
      <c r="D3" s="137"/>
      <c r="E3" s="137"/>
      <c r="F3" s="137"/>
      <c r="G3" s="137"/>
      <c r="H3" s="137"/>
      <c r="I3" s="137"/>
      <c r="J3" s="137"/>
      <c r="K3" s="138"/>
    </row>
    <row r="4" spans="1:18" ht="27.75" customHeight="1" x14ac:dyDescent="0.3">
      <c r="A4" s="3"/>
      <c r="B4" s="4"/>
      <c r="C4" s="154" t="s">
        <v>70</v>
      </c>
      <c r="D4" s="154"/>
      <c r="E4" s="154"/>
      <c r="F4" s="154"/>
      <c r="G4" s="154"/>
      <c r="H4" s="154"/>
      <c r="I4" s="154"/>
      <c r="J4" s="154"/>
      <c r="K4" s="155"/>
    </row>
    <row r="5" spans="1:18" ht="20.25" customHeight="1" thickBot="1" x14ac:dyDescent="0.3">
      <c r="A5" s="3"/>
      <c r="B5" s="12"/>
      <c r="C5" s="7"/>
      <c r="D5" s="7"/>
      <c r="E5" s="7"/>
      <c r="F5" s="7"/>
      <c r="G5" s="7"/>
      <c r="H5" s="7"/>
      <c r="I5" s="7"/>
      <c r="J5" s="7"/>
      <c r="K5" s="8"/>
    </row>
    <row r="6" spans="1:18" ht="20.25" customHeight="1" x14ac:dyDescent="0.25">
      <c r="A6" s="3"/>
      <c r="B6" s="107"/>
      <c r="C6" s="108"/>
      <c r="D6" s="108"/>
      <c r="E6" s="108"/>
      <c r="F6" s="108"/>
      <c r="G6" s="108"/>
      <c r="H6" s="108"/>
      <c r="I6" s="108"/>
      <c r="J6" s="108"/>
      <c r="K6" s="97"/>
    </row>
    <row r="7" spans="1:18" ht="20.25" customHeight="1" x14ac:dyDescent="0.25">
      <c r="A7" s="3"/>
      <c r="B7" s="156" t="s">
        <v>76</v>
      </c>
      <c r="C7" s="157"/>
      <c r="D7" s="157"/>
      <c r="E7" s="157"/>
      <c r="F7" s="157"/>
      <c r="G7" s="157"/>
      <c r="H7" s="157"/>
      <c r="I7" s="157"/>
      <c r="J7" s="157"/>
      <c r="K7" s="158"/>
    </row>
    <row r="8" spans="1:18" ht="20.25" customHeight="1" x14ac:dyDescent="0.25">
      <c r="A8" s="3"/>
      <c r="B8" s="156"/>
      <c r="C8" s="157"/>
      <c r="D8" s="157"/>
      <c r="E8" s="157"/>
      <c r="F8" s="157"/>
      <c r="G8" s="157"/>
      <c r="H8" s="157"/>
      <c r="I8" s="157"/>
      <c r="J8" s="157"/>
      <c r="K8" s="158"/>
    </row>
    <row r="9" spans="1:18" ht="9.75" customHeight="1" thickBot="1" x14ac:dyDescent="0.35">
      <c r="A9" s="3"/>
      <c r="B9" s="4"/>
      <c r="C9" s="3"/>
      <c r="D9" s="3"/>
      <c r="E9" s="3"/>
      <c r="F9" s="3"/>
      <c r="G9" s="3"/>
      <c r="H9" s="3"/>
      <c r="I9" s="3"/>
      <c r="J9" s="3"/>
      <c r="K9" s="16"/>
    </row>
    <row r="10" spans="1:18" ht="22.5" customHeight="1" x14ac:dyDescent="0.25">
      <c r="A10" s="3"/>
      <c r="B10" s="148" t="s">
        <v>79</v>
      </c>
      <c r="C10" s="149"/>
      <c r="D10" s="149"/>
      <c r="E10" s="149"/>
      <c r="F10" s="149"/>
      <c r="G10" s="149"/>
      <c r="H10" s="149"/>
      <c r="I10" s="149"/>
      <c r="J10" s="149"/>
      <c r="K10" s="150"/>
    </row>
    <row r="11" spans="1:18" ht="22.5" customHeight="1" thickBot="1" x14ac:dyDescent="0.3">
      <c r="A11" s="3"/>
      <c r="B11" s="151"/>
      <c r="C11" s="152"/>
      <c r="D11" s="152"/>
      <c r="E11" s="152"/>
      <c r="F11" s="152"/>
      <c r="G11" s="152"/>
      <c r="H11" s="152"/>
      <c r="I11" s="152"/>
      <c r="J11" s="152"/>
      <c r="K11" s="153"/>
    </row>
    <row r="12" spans="1:18" s="2" customFormat="1" ht="27.75" customHeight="1" thickBot="1" x14ac:dyDescent="0.3">
      <c r="A12" s="5"/>
      <c r="B12" s="87" t="s">
        <v>16</v>
      </c>
      <c r="C12" s="145"/>
      <c r="D12" s="146"/>
      <c r="E12" s="146"/>
      <c r="F12" s="146"/>
      <c r="G12" s="146"/>
      <c r="H12" s="146"/>
      <c r="I12" s="146"/>
      <c r="J12" s="146"/>
      <c r="K12" s="147"/>
      <c r="R12"/>
    </row>
    <row r="13" spans="1:18" s="2" customFormat="1" ht="24" customHeight="1" x14ac:dyDescent="0.25">
      <c r="A13" s="5"/>
      <c r="B13" s="88" t="s">
        <v>17</v>
      </c>
      <c r="C13" s="145"/>
      <c r="D13" s="146"/>
      <c r="E13" s="146"/>
      <c r="F13" s="146"/>
      <c r="G13" s="146"/>
      <c r="H13" s="146"/>
      <c r="I13" s="146"/>
      <c r="J13" s="146"/>
      <c r="K13" s="147"/>
      <c r="N13" s="86" t="s">
        <v>18</v>
      </c>
    </row>
    <row r="14" spans="1:18" s="2" customFormat="1" ht="24" customHeight="1" x14ac:dyDescent="0.25">
      <c r="A14" s="5"/>
      <c r="B14" s="89" t="s">
        <v>19</v>
      </c>
      <c r="C14" s="141"/>
      <c r="D14" s="142"/>
      <c r="E14" s="142"/>
      <c r="F14" s="142"/>
      <c r="G14" s="142"/>
      <c r="H14" s="142"/>
      <c r="I14" s="142"/>
      <c r="J14" s="142"/>
      <c r="K14" s="143"/>
      <c r="N14" s="86" t="s">
        <v>20</v>
      </c>
    </row>
    <row r="15" spans="1:18" s="2" customFormat="1" ht="24" customHeight="1" x14ac:dyDescent="0.25">
      <c r="A15" s="5"/>
      <c r="B15" s="89" t="s">
        <v>21</v>
      </c>
      <c r="C15" s="141"/>
      <c r="D15" s="142"/>
      <c r="E15" s="142"/>
      <c r="F15" s="142"/>
      <c r="G15" s="142"/>
      <c r="H15" s="142"/>
      <c r="I15" s="142"/>
      <c r="J15" s="142"/>
      <c r="K15" s="143"/>
      <c r="N15" s="86" t="s">
        <v>22</v>
      </c>
    </row>
    <row r="16" spans="1:18" s="2" customFormat="1" ht="24" customHeight="1" thickBot="1" x14ac:dyDescent="0.3">
      <c r="A16" s="5"/>
      <c r="B16" s="90" t="s">
        <v>23</v>
      </c>
      <c r="C16" s="159"/>
      <c r="D16" s="160"/>
      <c r="E16" s="160"/>
      <c r="F16" s="160"/>
      <c r="G16" s="160"/>
      <c r="H16" s="160"/>
      <c r="I16" s="160"/>
      <c r="J16" s="160"/>
      <c r="K16" s="161"/>
      <c r="N16" s="86" t="s">
        <v>24</v>
      </c>
    </row>
    <row r="17" spans="1:15" ht="24" customHeight="1" x14ac:dyDescent="0.25">
      <c r="A17" s="3"/>
      <c r="B17" s="88" t="s">
        <v>25</v>
      </c>
      <c r="C17" s="145"/>
      <c r="D17" s="146"/>
      <c r="E17" s="146"/>
      <c r="F17" s="146"/>
      <c r="G17" s="146"/>
      <c r="H17" s="146"/>
      <c r="I17" s="146"/>
      <c r="J17" s="146"/>
      <c r="K17" s="147"/>
      <c r="N17" s="86" t="s">
        <v>26</v>
      </c>
    </row>
    <row r="18" spans="1:15" ht="24" customHeight="1" thickBot="1" x14ac:dyDescent="0.3">
      <c r="A18" s="3"/>
      <c r="B18" s="119" t="s">
        <v>27</v>
      </c>
      <c r="C18" s="141"/>
      <c r="D18" s="142"/>
      <c r="E18" s="142"/>
      <c r="F18" s="142"/>
      <c r="G18" s="142"/>
      <c r="H18" s="142"/>
      <c r="I18" s="142"/>
      <c r="J18" s="142"/>
      <c r="K18" s="143"/>
      <c r="N18" s="2" t="s">
        <v>28</v>
      </c>
    </row>
    <row r="19" spans="1:15" ht="24" customHeight="1" x14ac:dyDescent="0.25">
      <c r="A19" s="3"/>
      <c r="B19" s="88" t="s">
        <v>30</v>
      </c>
      <c r="C19" s="145"/>
      <c r="D19" s="146"/>
      <c r="E19" s="146"/>
      <c r="F19" s="146"/>
      <c r="G19" s="146"/>
      <c r="H19" s="146"/>
      <c r="I19" s="146"/>
      <c r="J19" s="146"/>
      <c r="K19" s="147"/>
      <c r="N19" s="86" t="s">
        <v>29</v>
      </c>
    </row>
    <row r="20" spans="1:15" ht="24" customHeight="1" x14ac:dyDescent="0.25">
      <c r="A20" s="3"/>
      <c r="B20" s="89" t="s">
        <v>32</v>
      </c>
      <c r="C20" s="141"/>
      <c r="D20" s="142"/>
      <c r="E20" s="142"/>
      <c r="F20" s="142"/>
      <c r="G20" s="142"/>
      <c r="H20" s="142"/>
      <c r="I20" s="142"/>
      <c r="J20" s="142"/>
      <c r="K20" s="143"/>
      <c r="N20" s="86" t="s">
        <v>31</v>
      </c>
    </row>
    <row r="21" spans="1:15" ht="24" customHeight="1" x14ac:dyDescent="0.25">
      <c r="A21" s="3"/>
      <c r="B21" s="109"/>
      <c r="C21" s="3"/>
      <c r="D21" s="3"/>
      <c r="E21" s="3"/>
      <c r="F21" s="3"/>
      <c r="G21" s="3"/>
      <c r="H21" s="3"/>
      <c r="I21" s="3"/>
      <c r="J21" s="3"/>
      <c r="K21" s="16"/>
      <c r="N21" s="86" t="s">
        <v>33</v>
      </c>
    </row>
    <row r="22" spans="1:15" ht="19.5" customHeight="1" x14ac:dyDescent="0.25">
      <c r="A22" s="3"/>
      <c r="B22" s="109"/>
      <c r="C22" s="3"/>
      <c r="D22" s="3"/>
      <c r="E22" s="3"/>
      <c r="F22" s="3"/>
      <c r="G22" s="3"/>
      <c r="H22" s="3"/>
      <c r="I22" s="3"/>
      <c r="J22" s="3"/>
      <c r="K22" s="16"/>
      <c r="L22" s="6"/>
      <c r="N22" s="86" t="s">
        <v>72</v>
      </c>
    </row>
    <row r="23" spans="1:15" ht="19.5" customHeight="1" x14ac:dyDescent="0.25">
      <c r="A23" s="3"/>
      <c r="B23" s="109"/>
      <c r="C23" s="3"/>
      <c r="D23" s="3"/>
      <c r="E23" s="3"/>
      <c r="F23" s="3"/>
      <c r="G23" s="3"/>
      <c r="H23" s="3"/>
      <c r="I23" s="3"/>
      <c r="J23" s="3"/>
      <c r="K23" s="16"/>
      <c r="L23" s="6"/>
    </row>
    <row r="24" spans="1:15" ht="19.5" customHeight="1" x14ac:dyDescent="0.25">
      <c r="A24" s="3"/>
      <c r="B24" s="130" t="s">
        <v>75</v>
      </c>
      <c r="C24" s="129"/>
      <c r="D24" s="129"/>
      <c r="E24" s="129"/>
      <c r="F24" s="129"/>
      <c r="G24" s="129"/>
      <c r="H24" s="129"/>
      <c r="I24" s="129"/>
      <c r="J24" s="129"/>
      <c r="K24" s="129"/>
      <c r="L24" s="130"/>
      <c r="M24" s="129"/>
      <c r="N24" s="129"/>
      <c r="O24" s="129"/>
    </row>
    <row r="25" spans="1:15" ht="19.5" customHeight="1" x14ac:dyDescent="0.25">
      <c r="A25" s="3"/>
      <c r="B25" s="123"/>
      <c r="C25" s="124"/>
      <c r="D25" s="124"/>
      <c r="E25" s="124"/>
      <c r="F25" s="124"/>
      <c r="G25" s="124"/>
      <c r="H25" s="124"/>
      <c r="I25" s="124"/>
      <c r="J25" s="124"/>
      <c r="K25" s="125"/>
    </row>
    <row r="26" spans="1:15" ht="19.5" customHeight="1" x14ac:dyDescent="0.25">
      <c r="A26" s="3"/>
      <c r="B26" s="110"/>
      <c r="C26" s="111"/>
      <c r="D26" s="111"/>
      <c r="E26" s="111"/>
      <c r="F26" s="111"/>
      <c r="G26" s="111"/>
      <c r="H26" s="111"/>
      <c r="I26" s="111"/>
      <c r="J26" s="111"/>
      <c r="K26" s="112"/>
    </row>
    <row r="27" spans="1:15" ht="19.5" customHeight="1" x14ac:dyDescent="0.25">
      <c r="A27" s="3"/>
      <c r="B27" s="120"/>
      <c r="C27" s="121"/>
      <c r="D27" s="121"/>
      <c r="E27" s="121"/>
      <c r="F27" s="121"/>
      <c r="G27" s="121"/>
      <c r="H27" s="121"/>
      <c r="I27" s="121"/>
      <c r="J27" s="121"/>
      <c r="K27" s="122"/>
    </row>
    <row r="28" spans="1:15" ht="19.5" customHeight="1" x14ac:dyDescent="0.25">
      <c r="A28" s="3"/>
      <c r="B28" s="120"/>
      <c r="C28" s="121"/>
      <c r="D28" s="121"/>
      <c r="E28" s="121"/>
      <c r="F28" s="121"/>
      <c r="G28" s="121"/>
      <c r="H28" s="121"/>
      <c r="I28" s="121"/>
      <c r="J28" s="121"/>
      <c r="K28" s="122"/>
    </row>
    <row r="29" spans="1:15" ht="19.5" customHeight="1" thickBot="1" x14ac:dyDescent="0.35">
      <c r="A29" s="3"/>
      <c r="B29" s="17"/>
      <c r="C29" s="18"/>
      <c r="D29" s="18"/>
      <c r="E29" s="18"/>
      <c r="F29" s="18"/>
      <c r="G29" s="18"/>
      <c r="H29" s="18"/>
      <c r="I29" s="18"/>
      <c r="J29" s="18"/>
      <c r="K29" s="19"/>
    </row>
    <row r="30" spans="1:15" ht="9.75" customHeight="1" x14ac:dyDescent="0.3">
      <c r="A30" s="3"/>
    </row>
    <row r="31" spans="1:15" ht="20.25" customHeight="1" x14ac:dyDescent="0.3"/>
    <row r="32" spans="1:15" ht="20.25" customHeight="1" x14ac:dyDescent="0.3"/>
  </sheetData>
  <sheetProtection algorithmName="SHA-512" hashValue="sA64fmtazLche/VD5J2sSj7QYHkfhSiRywqceQ5w6GxchbXJ5tqfVXxyFw04NfDuDO61Yg2Quyc93xcNflkA2A==" saltValue="bbDwJZXrQOuAl9uyNCKEJg==" spinCount="100000" sheet="1" objects="1" scenarios="1" selectLockedCells="1"/>
  <mergeCells count="13">
    <mergeCell ref="C20:K20"/>
    <mergeCell ref="B3:K3"/>
    <mergeCell ref="C19:K19"/>
    <mergeCell ref="B10:K11"/>
    <mergeCell ref="C4:K4"/>
    <mergeCell ref="C15:K15"/>
    <mergeCell ref="C13:K13"/>
    <mergeCell ref="B7:K8"/>
    <mergeCell ref="C12:K12"/>
    <mergeCell ref="C14:K14"/>
    <mergeCell ref="C16:K16"/>
    <mergeCell ref="C17:K17"/>
    <mergeCell ref="C18:K18"/>
  </mergeCells>
  <dataValidations count="2">
    <dataValidation type="list" allowBlank="1" showInputMessage="1" showErrorMessage="1" sqref="N12:N21" xr:uid="{00000000-0002-0000-0100-000000000000}">
      <formula1>$N$12:$N$21</formula1>
    </dataValidation>
    <dataValidation type="list" allowBlank="1" showInputMessage="1" showErrorMessage="1" sqref="C12:K12" xr:uid="{28AE1EC1-17C6-4964-9259-E20D04ADB51F}">
      <formula1>$N$12:$N$22</formula1>
    </dataValidation>
  </dataValidations>
  <printOptions horizontalCentered="1"/>
  <pageMargins left="0.35433070866141736" right="0.27559055118110237" top="0.43" bottom="0.27559055118110237" header="0.23" footer="0.19685039370078741"/>
  <pageSetup paperSize="9" scale="9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7E719"/>
    <pageSetUpPr fitToPage="1"/>
  </sheetPr>
  <dimension ref="A1:T191"/>
  <sheetViews>
    <sheetView showGridLines="0" showRowColHeaders="0" zoomScaleNormal="100" workbookViewId="0">
      <selection activeCell="I25" sqref="I25:I27"/>
    </sheetView>
  </sheetViews>
  <sheetFormatPr defaultColWidth="9.140625" defaultRowHeight="15" x14ac:dyDescent="0.25"/>
  <cols>
    <col min="1" max="1" width="1.5703125" customWidth="1"/>
    <col min="2" max="2" width="14.7109375" customWidth="1"/>
    <col min="3" max="3" width="11.5703125" customWidth="1"/>
    <col min="4" max="4" width="11.7109375" customWidth="1"/>
    <col min="5" max="5" width="11" customWidth="1"/>
    <col min="6" max="6" width="9.85546875" customWidth="1"/>
    <col min="7" max="7" width="11.5703125" customWidth="1"/>
    <col min="8" max="8" width="9.42578125" customWidth="1"/>
    <col min="9" max="9" width="11.42578125" customWidth="1"/>
    <col min="10" max="10" width="19.5703125" customWidth="1"/>
    <col min="11" max="11" width="13" hidden="1" customWidth="1"/>
    <col min="12" max="12" width="11.5703125" style="32" hidden="1" customWidth="1"/>
    <col min="13" max="13" width="7" style="32" hidden="1" customWidth="1"/>
    <col min="14" max="14" width="6.42578125" style="32" hidden="1" customWidth="1"/>
    <col min="15" max="15" width="4.85546875" style="32" hidden="1" customWidth="1"/>
    <col min="16" max="16" width="4" style="32" hidden="1" customWidth="1"/>
    <col min="17" max="17" width="21.42578125" hidden="1" customWidth="1"/>
    <col min="18" max="18" width="9.140625" hidden="1" customWidth="1"/>
    <col min="19" max="19" width="21.42578125" hidden="1" customWidth="1"/>
    <col min="20" max="20" width="9.140625" customWidth="1"/>
  </cols>
  <sheetData>
    <row r="1" spans="1:18" ht="3.75" customHeight="1" thickBot="1" x14ac:dyDescent="0.3"/>
    <row r="2" spans="1:18" ht="11.25" customHeight="1" x14ac:dyDescent="0.3">
      <c r="A2" s="3"/>
      <c r="B2" s="9"/>
      <c r="C2" s="10"/>
      <c r="D2" s="10"/>
      <c r="E2" s="10"/>
      <c r="F2" s="10"/>
      <c r="G2" s="10"/>
      <c r="H2" s="10"/>
      <c r="I2" s="10"/>
      <c r="J2" s="11"/>
    </row>
    <row r="3" spans="1:18" ht="33.75" customHeight="1" x14ac:dyDescent="0.5">
      <c r="A3" s="3"/>
      <c r="B3" s="4"/>
      <c r="C3" s="137" t="s">
        <v>63</v>
      </c>
      <c r="D3" s="137"/>
      <c r="E3" s="137"/>
      <c r="F3" s="137"/>
      <c r="G3" s="137"/>
      <c r="H3" s="137"/>
      <c r="I3" s="137"/>
      <c r="J3" s="138"/>
    </row>
    <row r="4" spans="1:18" ht="26.25" customHeight="1" x14ac:dyDescent="0.3">
      <c r="A4" s="3"/>
      <c r="B4" s="4"/>
      <c r="C4" s="171" t="s">
        <v>64</v>
      </c>
      <c r="D4" s="171"/>
      <c r="E4" s="171"/>
      <c r="F4" s="171"/>
      <c r="G4" s="171"/>
      <c r="H4" s="171"/>
      <c r="I4" s="171"/>
      <c r="J4" s="172"/>
    </row>
    <row r="5" spans="1:18" ht="15.75" customHeight="1" x14ac:dyDescent="0.3">
      <c r="A5" s="3"/>
      <c r="B5" s="4"/>
      <c r="C5" s="139" t="s">
        <v>65</v>
      </c>
      <c r="D5" s="139"/>
      <c r="E5" s="139"/>
      <c r="F5" s="139"/>
      <c r="G5" s="139"/>
      <c r="H5" s="139"/>
      <c r="I5" s="139"/>
      <c r="J5" s="140"/>
    </row>
    <row r="6" spans="1:18" ht="15.75" customHeight="1" thickBot="1" x14ac:dyDescent="0.3">
      <c r="A6" s="3"/>
      <c r="B6" s="12"/>
      <c r="C6" s="7"/>
      <c r="D6" s="7"/>
      <c r="E6" s="7"/>
      <c r="F6" s="7"/>
      <c r="G6" s="7"/>
      <c r="H6" s="7"/>
      <c r="I6" s="7"/>
      <c r="J6" s="8"/>
    </row>
    <row r="7" spans="1:18" ht="15" customHeight="1" x14ac:dyDescent="0.3">
      <c r="A7" s="3"/>
      <c r="B7" s="4"/>
      <c r="C7" s="3"/>
      <c r="D7" s="3"/>
      <c r="E7" s="3"/>
      <c r="F7" s="3"/>
      <c r="G7" s="3"/>
      <c r="H7" s="3"/>
      <c r="I7" s="3"/>
      <c r="J7" s="16"/>
    </row>
    <row r="8" spans="1:18" ht="18.75" x14ac:dyDescent="0.3">
      <c r="A8" s="3"/>
      <c r="B8" s="4"/>
      <c r="C8" s="3"/>
      <c r="D8" s="3"/>
      <c r="E8" s="3"/>
      <c r="F8" s="3"/>
      <c r="G8" s="3"/>
      <c r="H8" s="3"/>
      <c r="I8" s="3"/>
      <c r="J8" s="16"/>
    </row>
    <row r="9" spans="1:18" ht="18.75" x14ac:dyDescent="0.3">
      <c r="B9" s="27" t="s">
        <v>34</v>
      </c>
      <c r="C9" s="181">
        <f>'1. Affiliation Details'!C13</f>
        <v>0</v>
      </c>
      <c r="D9" s="181"/>
      <c r="E9" s="181"/>
      <c r="F9" s="181"/>
      <c r="G9" s="3"/>
      <c r="H9" s="3"/>
      <c r="I9" s="3"/>
      <c r="J9" s="16"/>
      <c r="P9"/>
    </row>
    <row r="10" spans="1:18" ht="26.25" customHeight="1" x14ac:dyDescent="0.3">
      <c r="B10" s="27" t="s">
        <v>35</v>
      </c>
      <c r="C10" s="182"/>
      <c r="D10" s="182"/>
      <c r="E10" s="182"/>
      <c r="F10" s="51"/>
      <c r="G10" s="51"/>
      <c r="H10" s="51"/>
      <c r="I10" s="3"/>
      <c r="J10" s="16"/>
      <c r="P10"/>
      <c r="Q10" s="36" t="s">
        <v>36</v>
      </c>
      <c r="R10" s="36" t="s">
        <v>37</v>
      </c>
    </row>
    <row r="11" spans="1:18" ht="18.75" x14ac:dyDescent="0.3">
      <c r="B11" s="52"/>
      <c r="C11" s="53"/>
      <c r="D11" s="53"/>
      <c r="E11" s="53"/>
      <c r="F11" s="53"/>
      <c r="G11" s="53"/>
      <c r="H11" s="53"/>
      <c r="I11" s="3"/>
      <c r="J11" s="16"/>
      <c r="L11" s="47"/>
      <c r="P11"/>
      <c r="Q11" s="37" t="s">
        <v>38</v>
      </c>
      <c r="R11" s="38">
        <v>0</v>
      </c>
    </row>
    <row r="12" spans="1:18" ht="24.6" customHeight="1" x14ac:dyDescent="0.25">
      <c r="B12" s="179" t="s">
        <v>39</v>
      </c>
      <c r="C12" s="180"/>
      <c r="D12" s="180"/>
      <c r="E12" s="180"/>
      <c r="F12" s="180"/>
      <c r="G12" s="180"/>
      <c r="H12" s="180"/>
      <c r="I12" s="54" t="s">
        <v>40</v>
      </c>
      <c r="J12" s="55" t="s">
        <v>41</v>
      </c>
      <c r="L12" s="48"/>
      <c r="M12" s="34"/>
      <c r="P12"/>
      <c r="Q12" s="38" t="s">
        <v>42</v>
      </c>
      <c r="R12" s="38">
        <v>820</v>
      </c>
    </row>
    <row r="13" spans="1:18" ht="6.6" customHeight="1" x14ac:dyDescent="0.25">
      <c r="B13" s="56"/>
      <c r="C13" s="57"/>
      <c r="D13" s="57"/>
      <c r="E13" s="57"/>
      <c r="F13" s="57"/>
      <c r="G13" s="57"/>
      <c r="H13" s="57"/>
      <c r="I13" s="173"/>
      <c r="J13" s="176" t="str">
        <f>_xlfn.IFNA(INDEX(M24:M163,MATCH(C10,L24:L163)),"")</f>
        <v/>
      </c>
      <c r="L13" s="48"/>
      <c r="M13" s="35"/>
      <c r="P13"/>
      <c r="Q13" s="38" t="s">
        <v>43</v>
      </c>
      <c r="R13" s="38">
        <v>450</v>
      </c>
    </row>
    <row r="14" spans="1:18" ht="18" customHeight="1" x14ac:dyDescent="0.3">
      <c r="B14" s="58" t="s">
        <v>44</v>
      </c>
      <c r="C14" s="3"/>
      <c r="D14" s="3"/>
      <c r="E14" s="3"/>
      <c r="F14" s="3"/>
      <c r="G14" s="3"/>
      <c r="H14" s="3"/>
      <c r="I14" s="174"/>
      <c r="J14" s="177"/>
      <c r="L14" s="48"/>
      <c r="M14" s="34"/>
      <c r="O14" s="33">
        <v>0</v>
      </c>
      <c r="P14"/>
      <c r="Q14" s="38" t="s">
        <v>45</v>
      </c>
      <c r="R14" s="38">
        <v>280</v>
      </c>
    </row>
    <row r="15" spans="1:18" ht="18" customHeight="1" x14ac:dyDescent="0.25">
      <c r="B15" s="59" t="s">
        <v>77</v>
      </c>
      <c r="C15" s="3"/>
      <c r="D15" s="3"/>
      <c r="E15" s="3"/>
      <c r="F15" s="3"/>
      <c r="G15" s="3"/>
      <c r="H15" s="3"/>
      <c r="I15" s="174"/>
      <c r="J15" s="177"/>
      <c r="L15" s="48"/>
      <c r="M15" s="34"/>
      <c r="O15" s="33">
        <v>1</v>
      </c>
    </row>
    <row r="16" spans="1:18" ht="7.5" customHeight="1" x14ac:dyDescent="0.25">
      <c r="B16" s="60"/>
      <c r="C16" s="61"/>
      <c r="D16" s="61"/>
      <c r="E16" s="61"/>
      <c r="F16" s="61"/>
      <c r="G16" s="61"/>
      <c r="H16" s="61"/>
      <c r="I16" s="175"/>
      <c r="J16" s="178"/>
      <c r="L16" s="48"/>
      <c r="M16" s="34"/>
      <c r="O16" s="33">
        <v>2</v>
      </c>
    </row>
    <row r="17" spans="2:16" ht="7.5" customHeight="1" x14ac:dyDescent="0.25">
      <c r="B17" s="62"/>
      <c r="C17" s="3"/>
      <c r="D17" s="3"/>
      <c r="E17" s="3"/>
      <c r="F17" s="3"/>
      <c r="G17" s="3"/>
      <c r="H17" s="3"/>
      <c r="I17" s="28"/>
      <c r="J17" s="164">
        <f>SUM(I18*110)</f>
        <v>0</v>
      </c>
      <c r="L17" s="48"/>
      <c r="M17" s="34"/>
      <c r="O17" s="33">
        <v>3</v>
      </c>
    </row>
    <row r="18" spans="2:16" ht="18" customHeight="1" x14ac:dyDescent="0.3">
      <c r="B18" s="58" t="s">
        <v>83</v>
      </c>
      <c r="C18" s="3"/>
      <c r="D18" s="3"/>
      <c r="E18" s="3"/>
      <c r="F18" s="3"/>
      <c r="G18" s="3"/>
      <c r="H18" s="3"/>
      <c r="I18" s="170"/>
      <c r="J18" s="165"/>
      <c r="L18" s="46"/>
      <c r="O18" s="41">
        <v>5</v>
      </c>
    </row>
    <row r="19" spans="2:16" ht="18" customHeight="1" x14ac:dyDescent="0.25">
      <c r="B19" s="167" t="s">
        <v>78</v>
      </c>
      <c r="C19" s="168"/>
      <c r="D19" s="168"/>
      <c r="E19" s="168"/>
      <c r="F19" s="168"/>
      <c r="G19" s="168"/>
      <c r="H19" s="169"/>
      <c r="I19" s="170"/>
      <c r="J19" s="165"/>
    </row>
    <row r="20" spans="2:16" ht="7.5" customHeight="1" x14ac:dyDescent="0.25">
      <c r="B20" s="60"/>
      <c r="C20" s="61"/>
      <c r="D20" s="61"/>
      <c r="E20" s="61"/>
      <c r="F20" s="61"/>
      <c r="G20" s="61"/>
      <c r="H20" s="61"/>
      <c r="I20" s="29"/>
      <c r="J20" s="166"/>
    </row>
    <row r="21" spans="2:16" ht="7.5" customHeight="1" x14ac:dyDescent="0.25">
      <c r="B21" s="62"/>
      <c r="C21" s="3"/>
      <c r="D21" s="3"/>
      <c r="E21" s="3"/>
      <c r="F21" s="3"/>
      <c r="G21" s="3"/>
      <c r="H21" s="3"/>
      <c r="I21" s="13"/>
      <c r="J21" s="16"/>
    </row>
    <row r="22" spans="2:16" ht="24" customHeight="1" x14ac:dyDescent="0.25">
      <c r="B22" s="186" t="s">
        <v>48</v>
      </c>
      <c r="C22" s="187"/>
      <c r="D22" s="187"/>
      <c r="E22" s="187"/>
      <c r="F22" s="187"/>
      <c r="G22" s="187"/>
      <c r="H22" s="187"/>
      <c r="I22" s="187"/>
      <c r="J22" s="188"/>
      <c r="L22" s="39"/>
      <c r="N22" s="40"/>
      <c r="O22" s="40"/>
    </row>
    <row r="23" spans="2:16" ht="7.5" hidden="1" customHeight="1" x14ac:dyDescent="0.25">
      <c r="B23" s="192"/>
      <c r="C23" s="193"/>
      <c r="D23" s="193"/>
      <c r="E23" s="193"/>
      <c r="F23" s="193"/>
      <c r="G23" s="193"/>
      <c r="H23" s="193"/>
      <c r="I23" s="193"/>
      <c r="J23" s="194"/>
      <c r="L23" s="41" t="s">
        <v>46</v>
      </c>
      <c r="M23" s="41" t="s">
        <v>47</v>
      </c>
      <c r="N23" s="40"/>
      <c r="O23" s="40"/>
    </row>
    <row r="24" spans="2:16" ht="7.5" customHeight="1" x14ac:dyDescent="0.25">
      <c r="B24" s="117"/>
      <c r="C24" s="13"/>
      <c r="D24" s="13"/>
      <c r="E24" s="13"/>
      <c r="F24" s="13"/>
      <c r="G24" s="13"/>
      <c r="H24" s="118"/>
      <c r="I24" s="49"/>
      <c r="J24" s="206">
        <f>SUM(I25*32)</f>
        <v>0</v>
      </c>
      <c r="L24" s="39">
        <v>46317</v>
      </c>
      <c r="M24" s="40">
        <v>360</v>
      </c>
      <c r="N24" s="40"/>
      <c r="O24" s="40"/>
      <c r="P24" s="50">
        <v>1</v>
      </c>
    </row>
    <row r="25" spans="2:16" ht="18" customHeight="1" x14ac:dyDescent="0.3">
      <c r="B25" s="58" t="s">
        <v>84</v>
      </c>
      <c r="C25" s="3"/>
      <c r="D25" s="3"/>
      <c r="E25" s="3"/>
      <c r="F25" s="3"/>
      <c r="G25" s="3"/>
      <c r="H25" s="3"/>
      <c r="I25" s="170"/>
      <c r="J25" s="207"/>
      <c r="L25" s="39">
        <v>46318</v>
      </c>
      <c r="M25" s="40">
        <v>360</v>
      </c>
      <c r="N25" s="40"/>
      <c r="O25" s="40"/>
      <c r="P25" s="50">
        <v>2</v>
      </c>
    </row>
    <row r="26" spans="2:16" ht="18" customHeight="1" x14ac:dyDescent="0.25">
      <c r="B26" s="189" t="s">
        <v>85</v>
      </c>
      <c r="C26" s="190"/>
      <c r="D26" s="190"/>
      <c r="E26" s="190"/>
      <c r="F26" s="190"/>
      <c r="G26" s="190"/>
      <c r="H26" s="191"/>
      <c r="I26" s="212"/>
      <c r="J26" s="207"/>
      <c r="L26" s="39">
        <v>46319</v>
      </c>
      <c r="M26" s="40">
        <v>360</v>
      </c>
      <c r="N26" s="40"/>
      <c r="O26" s="40"/>
      <c r="P26" s="50">
        <v>3</v>
      </c>
    </row>
    <row r="27" spans="2:16" ht="15" customHeight="1" x14ac:dyDescent="0.25">
      <c r="B27" s="63"/>
      <c r="C27" s="64"/>
      <c r="D27" s="64"/>
      <c r="E27" s="64"/>
      <c r="F27" s="64"/>
      <c r="G27" s="64"/>
      <c r="H27" s="65"/>
      <c r="I27" s="212"/>
      <c r="J27" s="207"/>
      <c r="L27" s="39">
        <v>46320</v>
      </c>
      <c r="M27" s="40">
        <v>360</v>
      </c>
      <c r="N27" s="40"/>
      <c r="O27" s="40"/>
      <c r="P27" s="50">
        <v>4</v>
      </c>
    </row>
    <row r="28" spans="2:16" ht="12.75" customHeight="1" x14ac:dyDescent="0.25">
      <c r="B28" s="60"/>
      <c r="C28" s="61"/>
      <c r="D28" s="61"/>
      <c r="E28" s="61"/>
      <c r="F28" s="61"/>
      <c r="G28" s="61"/>
      <c r="H28" s="61"/>
      <c r="I28" s="29"/>
      <c r="J28" s="208"/>
      <c r="L28" s="39">
        <v>46321</v>
      </c>
      <c r="M28" s="40">
        <v>360</v>
      </c>
      <c r="N28" s="40"/>
      <c r="O28" s="40"/>
      <c r="P28" s="50">
        <v>5</v>
      </c>
    </row>
    <row r="29" spans="2:16" ht="18" customHeight="1" x14ac:dyDescent="0.25">
      <c r="B29" s="213" t="s">
        <v>60</v>
      </c>
      <c r="C29" s="214"/>
      <c r="D29" s="214"/>
      <c r="E29" s="214"/>
      <c r="F29" s="214"/>
      <c r="G29" s="214"/>
      <c r="H29" s="214"/>
      <c r="I29" s="214"/>
      <c r="J29" s="215"/>
      <c r="L29" s="39">
        <v>46322</v>
      </c>
      <c r="M29" s="40">
        <v>360</v>
      </c>
      <c r="N29" s="40"/>
      <c r="O29" s="40"/>
      <c r="P29" s="50">
        <v>6</v>
      </c>
    </row>
    <row r="30" spans="2:16" ht="18" customHeight="1" x14ac:dyDescent="0.25">
      <c r="B30" s="216"/>
      <c r="C30" s="217"/>
      <c r="D30" s="217"/>
      <c r="E30" s="217"/>
      <c r="F30" s="217"/>
      <c r="G30" s="217"/>
      <c r="H30" s="217"/>
      <c r="I30" s="217"/>
      <c r="J30" s="218"/>
      <c r="L30" s="39">
        <v>46323</v>
      </c>
      <c r="M30" s="40">
        <v>360</v>
      </c>
      <c r="N30" s="40"/>
      <c r="O30" s="40"/>
      <c r="P30" s="50">
        <v>7</v>
      </c>
    </row>
    <row r="31" spans="2:16" ht="6.75" customHeight="1" x14ac:dyDescent="0.25">
      <c r="B31" s="60"/>
      <c r="C31" s="61"/>
      <c r="D31" s="61"/>
      <c r="E31" s="61"/>
      <c r="F31" s="61"/>
      <c r="G31" s="61"/>
      <c r="H31" s="61"/>
      <c r="I31" s="115"/>
      <c r="J31" s="116"/>
      <c r="L31" s="39">
        <v>46324</v>
      </c>
      <c r="M31" s="40">
        <v>360</v>
      </c>
      <c r="N31" s="40"/>
      <c r="O31" s="40"/>
      <c r="P31" s="50">
        <v>8</v>
      </c>
    </row>
    <row r="32" spans="2:16" ht="16.5" customHeight="1" x14ac:dyDescent="0.25">
      <c r="B32" s="92"/>
      <c r="C32" s="3"/>
      <c r="D32" s="3"/>
      <c r="E32" s="3"/>
      <c r="F32" s="3"/>
      <c r="G32" s="3"/>
      <c r="H32" s="113"/>
      <c r="I32" s="3"/>
      <c r="J32" s="114"/>
      <c r="L32" s="39">
        <v>46325</v>
      </c>
      <c r="M32" s="40">
        <v>360</v>
      </c>
      <c r="N32" s="40"/>
      <c r="O32" s="40"/>
      <c r="P32" s="50">
        <v>17</v>
      </c>
    </row>
    <row r="33" spans="2:20" ht="19.5" customHeight="1" x14ac:dyDescent="0.3">
      <c r="B33" s="98" t="s">
        <v>49</v>
      </c>
      <c r="C33" s="3"/>
      <c r="D33" s="3"/>
      <c r="E33" s="66"/>
      <c r="F33" s="3"/>
      <c r="G33" s="3"/>
      <c r="H33" s="209" t="s">
        <v>50</v>
      </c>
      <c r="I33" s="210"/>
      <c r="J33" s="211">
        <f>SUM(J13:J20,J24)</f>
        <v>0</v>
      </c>
      <c r="L33" s="39">
        <v>46326</v>
      </c>
      <c r="M33" s="40">
        <v>360</v>
      </c>
      <c r="N33" s="40"/>
      <c r="O33" s="40"/>
      <c r="P33" s="50">
        <v>18</v>
      </c>
    </row>
    <row r="34" spans="2:20" ht="22.5" customHeight="1" x14ac:dyDescent="0.25">
      <c r="B34" s="67" t="s">
        <v>51</v>
      </c>
      <c r="C34" s="66" t="s">
        <v>62</v>
      </c>
      <c r="D34" s="3"/>
      <c r="E34" s="66"/>
      <c r="F34" s="3"/>
      <c r="G34" s="3"/>
      <c r="H34" s="209"/>
      <c r="I34" s="210"/>
      <c r="J34" s="211"/>
      <c r="L34" s="39">
        <v>46327</v>
      </c>
      <c r="M34" s="40">
        <v>360</v>
      </c>
      <c r="N34" s="40"/>
      <c r="O34" s="40"/>
      <c r="P34" s="50"/>
    </row>
    <row r="35" spans="2:20" ht="18" customHeight="1" x14ac:dyDescent="0.25">
      <c r="B35" s="67" t="s">
        <v>52</v>
      </c>
      <c r="C35" s="66" t="s">
        <v>53</v>
      </c>
      <c r="D35" s="3"/>
      <c r="E35" s="66"/>
      <c r="F35" s="3"/>
      <c r="G35" s="3"/>
      <c r="H35" s="209" t="s">
        <v>54</v>
      </c>
      <c r="I35" s="210"/>
      <c r="J35" s="211">
        <f>J33/10</f>
        <v>0</v>
      </c>
      <c r="L35" s="39">
        <v>46328</v>
      </c>
      <c r="M35" s="40">
        <v>360</v>
      </c>
      <c r="N35" s="40"/>
      <c r="O35" s="40"/>
      <c r="P35" s="50">
        <v>9</v>
      </c>
    </row>
    <row r="36" spans="2:20" ht="18.75" customHeight="1" x14ac:dyDescent="0.25">
      <c r="B36" s="67" t="s">
        <v>55</v>
      </c>
      <c r="C36" s="68" t="s">
        <v>56</v>
      </c>
      <c r="D36" s="3"/>
      <c r="E36" s="66"/>
      <c r="F36" s="3"/>
      <c r="G36" s="3"/>
      <c r="H36" s="209"/>
      <c r="I36" s="210"/>
      <c r="J36" s="211"/>
      <c r="L36" s="39">
        <v>46329</v>
      </c>
      <c r="M36" s="40">
        <v>360</v>
      </c>
      <c r="N36" s="40"/>
      <c r="O36" s="40"/>
      <c r="P36" s="50">
        <v>10</v>
      </c>
    </row>
    <row r="37" spans="2:20" ht="19.5" customHeight="1" x14ac:dyDescent="0.25">
      <c r="B37" s="67" t="s">
        <v>57</v>
      </c>
      <c r="C37" s="66" t="s">
        <v>58</v>
      </c>
      <c r="D37" s="3"/>
      <c r="E37" s="69"/>
      <c r="F37" s="3"/>
      <c r="G37" s="3"/>
      <c r="H37" s="200" t="s">
        <v>59</v>
      </c>
      <c r="I37" s="201"/>
      <c r="J37" s="202">
        <f>J33+J35</f>
        <v>0</v>
      </c>
      <c r="L37" s="39">
        <v>46330</v>
      </c>
      <c r="M37" s="40">
        <v>360</v>
      </c>
      <c r="N37" s="40"/>
      <c r="O37" s="40"/>
      <c r="P37" s="50">
        <v>11</v>
      </c>
    </row>
    <row r="38" spans="2:20" ht="19.5" customHeight="1" x14ac:dyDescent="0.25">
      <c r="B38" s="198"/>
      <c r="C38" s="199"/>
      <c r="D38" s="199"/>
      <c r="E38" s="199"/>
      <c r="F38" s="3"/>
      <c r="G38" s="3"/>
      <c r="H38" s="200"/>
      <c r="I38" s="201"/>
      <c r="J38" s="202"/>
      <c r="L38" s="39">
        <v>46331</v>
      </c>
      <c r="M38" s="40">
        <v>360</v>
      </c>
      <c r="N38" s="40"/>
      <c r="O38" s="40"/>
      <c r="P38" s="50">
        <v>12</v>
      </c>
    </row>
    <row r="39" spans="2:20" ht="19.5" customHeight="1" x14ac:dyDescent="0.25">
      <c r="B39" s="60"/>
      <c r="C39" s="61"/>
      <c r="D39" s="61"/>
      <c r="E39" s="61"/>
      <c r="F39" s="61"/>
      <c r="G39" s="61"/>
      <c r="H39" s="70"/>
      <c r="I39" s="61"/>
      <c r="J39" s="71"/>
      <c r="L39" s="39">
        <v>46332</v>
      </c>
      <c r="M39" s="40">
        <v>360</v>
      </c>
      <c r="N39" s="40"/>
      <c r="O39" s="40"/>
      <c r="P39" s="50">
        <v>13</v>
      </c>
    </row>
    <row r="40" spans="2:20" ht="19.5" customHeight="1" x14ac:dyDescent="0.25">
      <c r="B40" s="195" t="s">
        <v>66</v>
      </c>
      <c r="C40" s="196"/>
      <c r="D40" s="196"/>
      <c r="E40" s="196"/>
      <c r="F40" s="196"/>
      <c r="G40" s="196"/>
      <c r="H40" s="196"/>
      <c r="I40" s="196"/>
      <c r="J40" s="197"/>
      <c r="L40" s="39">
        <v>46333</v>
      </c>
      <c r="M40" s="40">
        <v>360</v>
      </c>
      <c r="N40" s="40"/>
      <c r="O40" s="40"/>
      <c r="P40" s="50">
        <v>14</v>
      </c>
    </row>
    <row r="41" spans="2:20" ht="7.5" customHeight="1" x14ac:dyDescent="0.25">
      <c r="B41" s="83"/>
      <c r="C41" s="84"/>
      <c r="D41" s="84"/>
      <c r="E41" s="84"/>
      <c r="F41" s="84"/>
      <c r="G41" s="84"/>
      <c r="H41" s="84"/>
      <c r="I41" s="84"/>
      <c r="J41" s="85"/>
      <c r="L41" s="39">
        <v>46334</v>
      </c>
      <c r="M41" s="40">
        <v>360</v>
      </c>
      <c r="N41" s="40"/>
      <c r="O41" s="40"/>
      <c r="P41" s="50">
        <v>15</v>
      </c>
    </row>
    <row r="42" spans="2:20" ht="6" customHeight="1" x14ac:dyDescent="0.25">
      <c r="B42" s="203" t="s">
        <v>80</v>
      </c>
      <c r="C42" s="204"/>
      <c r="D42" s="204"/>
      <c r="E42" s="204"/>
      <c r="F42" s="204"/>
      <c r="G42" s="204"/>
      <c r="H42" s="204"/>
      <c r="I42" s="204"/>
      <c r="J42" s="205"/>
      <c r="L42" s="39">
        <v>46335</v>
      </c>
      <c r="M42" s="40">
        <v>360</v>
      </c>
      <c r="N42" s="40"/>
      <c r="O42" s="40"/>
      <c r="P42" s="50">
        <v>16</v>
      </c>
    </row>
    <row r="43" spans="2:20" ht="25.5" customHeight="1" x14ac:dyDescent="0.25">
      <c r="B43" s="203"/>
      <c r="C43" s="204"/>
      <c r="D43" s="204"/>
      <c r="E43" s="204"/>
      <c r="F43" s="204"/>
      <c r="G43" s="204"/>
      <c r="H43" s="204"/>
      <c r="I43" s="204"/>
      <c r="J43" s="205"/>
      <c r="L43" s="39">
        <v>46336</v>
      </c>
      <c r="M43" s="40">
        <v>360</v>
      </c>
      <c r="N43" s="40"/>
      <c r="O43" s="40"/>
      <c r="P43" s="50">
        <v>19</v>
      </c>
    </row>
    <row r="44" spans="2:20" ht="21" customHeight="1" x14ac:dyDescent="0.25">
      <c r="B44" s="42"/>
      <c r="C44" s="43"/>
      <c r="D44" s="43"/>
      <c r="E44" s="43"/>
      <c r="F44" s="43"/>
      <c r="G44" s="43"/>
      <c r="H44" s="43"/>
      <c r="I44" s="43"/>
      <c r="J44" s="44"/>
      <c r="L44" s="39">
        <v>46337</v>
      </c>
      <c r="M44" s="40">
        <v>360</v>
      </c>
      <c r="N44" s="40"/>
      <c r="O44" s="40"/>
      <c r="P44" s="50">
        <v>20</v>
      </c>
    </row>
    <row r="45" spans="2:20" ht="14.25" customHeight="1" x14ac:dyDescent="0.25">
      <c r="B45" s="162" t="s">
        <v>75</v>
      </c>
      <c r="C45" s="163"/>
      <c r="D45" s="163"/>
      <c r="E45" s="163"/>
      <c r="F45" s="163"/>
      <c r="G45" s="163"/>
      <c r="H45" s="163"/>
      <c r="I45" s="163"/>
      <c r="J45" s="163"/>
      <c r="K45" s="130"/>
      <c r="L45" s="39">
        <v>46338</v>
      </c>
      <c r="M45" s="40">
        <v>360</v>
      </c>
      <c r="N45" s="129"/>
      <c r="O45" s="129"/>
      <c r="P45" s="50">
        <v>22</v>
      </c>
      <c r="T45" s="92"/>
    </row>
    <row r="46" spans="2:20" ht="18" customHeight="1" x14ac:dyDescent="0.25">
      <c r="B46" s="126"/>
      <c r="C46" s="127"/>
      <c r="D46" s="127"/>
      <c r="E46" s="127"/>
      <c r="F46" s="127"/>
      <c r="G46" s="127"/>
      <c r="H46" s="127"/>
      <c r="I46" s="127"/>
      <c r="J46" s="128"/>
      <c r="L46" s="39">
        <v>46339</v>
      </c>
      <c r="M46" s="40">
        <v>360</v>
      </c>
      <c r="N46" s="40"/>
      <c r="O46" s="40"/>
      <c r="P46" s="50">
        <v>23</v>
      </c>
    </row>
    <row r="47" spans="2:20" ht="27" customHeight="1" x14ac:dyDescent="0.25">
      <c r="B47" s="183"/>
      <c r="C47" s="184"/>
      <c r="D47" s="184"/>
      <c r="E47" s="184"/>
      <c r="F47" s="184"/>
      <c r="G47" s="184"/>
      <c r="H47" s="184"/>
      <c r="I47" s="184"/>
      <c r="J47" s="185"/>
      <c r="L47" s="39">
        <v>46340</v>
      </c>
      <c r="M47" s="40">
        <v>360</v>
      </c>
      <c r="N47" s="40"/>
      <c r="O47" s="40"/>
      <c r="P47" s="50">
        <v>24</v>
      </c>
    </row>
    <row r="48" spans="2:20" ht="22.5" customHeight="1" thickBot="1" x14ac:dyDescent="0.3">
      <c r="B48" s="99"/>
      <c r="C48" s="100"/>
      <c r="D48" s="100"/>
      <c r="E48" s="100"/>
      <c r="F48" s="100"/>
      <c r="G48" s="100"/>
      <c r="H48" s="100"/>
      <c r="I48" s="100"/>
      <c r="J48" s="101"/>
      <c r="L48" s="39">
        <v>46341</v>
      </c>
      <c r="M48" s="40">
        <v>360</v>
      </c>
      <c r="N48" s="40"/>
      <c r="O48" s="40"/>
      <c r="P48" s="50">
        <v>25</v>
      </c>
    </row>
    <row r="49" spans="12:16" ht="22.5" customHeight="1" x14ac:dyDescent="0.25">
      <c r="L49" s="39">
        <v>46342</v>
      </c>
      <c r="M49" s="40">
        <v>360</v>
      </c>
      <c r="N49" s="40"/>
      <c r="O49" s="40"/>
      <c r="P49" s="50"/>
    </row>
    <row r="50" spans="12:16" ht="21" customHeight="1" x14ac:dyDescent="0.25">
      <c r="L50" s="39">
        <v>46343</v>
      </c>
      <c r="M50" s="40">
        <v>360</v>
      </c>
      <c r="N50" s="40"/>
      <c r="O50" s="40"/>
      <c r="P50" s="50"/>
    </row>
    <row r="51" spans="12:16" ht="18.75" customHeight="1" x14ac:dyDescent="0.25">
      <c r="L51" s="39">
        <v>46344</v>
      </c>
      <c r="M51" s="40">
        <v>360</v>
      </c>
      <c r="N51" s="40"/>
      <c r="O51" s="40"/>
      <c r="P51" s="50">
        <v>26</v>
      </c>
    </row>
    <row r="52" spans="12:16" ht="11.45" customHeight="1" x14ac:dyDescent="0.25">
      <c r="L52" s="39">
        <v>46345</v>
      </c>
      <c r="M52" s="40">
        <v>360</v>
      </c>
      <c r="N52" s="40"/>
      <c r="O52" s="40"/>
      <c r="P52" s="50">
        <v>27</v>
      </c>
    </row>
    <row r="53" spans="12:16" ht="19.5" customHeight="1" x14ac:dyDescent="0.35">
      <c r="L53" s="39">
        <v>46346</v>
      </c>
      <c r="M53" s="40">
        <v>360</v>
      </c>
      <c r="N53" s="40"/>
      <c r="O53" s="15" t="s">
        <v>61</v>
      </c>
      <c r="P53" s="50">
        <v>28</v>
      </c>
    </row>
    <row r="54" spans="12:16" ht="16.149999999999999" customHeight="1" x14ac:dyDescent="0.25">
      <c r="L54" s="39">
        <v>46347</v>
      </c>
      <c r="M54" s="40">
        <v>460</v>
      </c>
      <c r="N54" s="40"/>
      <c r="O54" s="40"/>
      <c r="P54" s="50">
        <v>29</v>
      </c>
    </row>
    <row r="55" spans="12:16" ht="20.25" customHeight="1" x14ac:dyDescent="0.25">
      <c r="L55" s="39">
        <v>46348</v>
      </c>
      <c r="M55" s="40">
        <v>460</v>
      </c>
      <c r="N55"/>
      <c r="O55"/>
      <c r="P55" s="50">
        <v>30</v>
      </c>
    </row>
    <row r="56" spans="12:16" ht="12.75" customHeight="1" x14ac:dyDescent="0.25">
      <c r="L56" s="39">
        <v>46349</v>
      </c>
      <c r="M56" s="40">
        <v>460</v>
      </c>
      <c r="N56"/>
      <c r="O56"/>
      <c r="P56" s="50">
        <v>31</v>
      </c>
    </row>
    <row r="57" spans="12:16" ht="24" customHeight="1" x14ac:dyDescent="0.25">
      <c r="L57" s="39">
        <v>46350</v>
      </c>
      <c r="M57" s="40">
        <v>460</v>
      </c>
      <c r="N57"/>
      <c r="O57"/>
      <c r="P57" s="50">
        <v>32</v>
      </c>
    </row>
    <row r="58" spans="12:16" ht="17.25" customHeight="1" x14ac:dyDescent="0.25">
      <c r="L58" s="39">
        <v>46351</v>
      </c>
      <c r="M58" s="40">
        <v>460</v>
      </c>
      <c r="N58"/>
      <c r="O58"/>
      <c r="P58" s="50">
        <v>33</v>
      </c>
    </row>
    <row r="59" spans="12:16" ht="26.25" customHeight="1" x14ac:dyDescent="0.25">
      <c r="L59" s="39">
        <v>46352</v>
      </c>
      <c r="M59" s="40">
        <v>460</v>
      </c>
      <c r="N59"/>
      <c r="O59"/>
      <c r="P59" s="50">
        <v>34</v>
      </c>
    </row>
    <row r="60" spans="12:16" ht="15.75" x14ac:dyDescent="0.25">
      <c r="L60" s="39">
        <v>46353</v>
      </c>
      <c r="M60" s="40">
        <v>460</v>
      </c>
      <c r="N60"/>
      <c r="O60"/>
      <c r="P60" s="50">
        <v>35</v>
      </c>
    </row>
    <row r="61" spans="12:16" ht="15.75" x14ac:dyDescent="0.25">
      <c r="L61" s="39">
        <v>46354</v>
      </c>
      <c r="M61" s="40">
        <v>460</v>
      </c>
      <c r="N61"/>
      <c r="O61"/>
      <c r="P61" s="50">
        <v>36</v>
      </c>
    </row>
    <row r="62" spans="12:16" ht="15.75" x14ac:dyDescent="0.25">
      <c r="L62" s="39">
        <v>46355</v>
      </c>
      <c r="M62" s="40">
        <v>460</v>
      </c>
      <c r="N62"/>
      <c r="O62"/>
      <c r="P62" s="50">
        <v>37</v>
      </c>
    </row>
    <row r="63" spans="12:16" ht="16.5" thickBot="1" x14ac:dyDescent="0.3">
      <c r="L63" s="39">
        <v>46356</v>
      </c>
      <c r="M63" s="40">
        <v>460</v>
      </c>
      <c r="N63" s="93"/>
      <c r="O63" s="93"/>
      <c r="P63" s="94">
        <v>38</v>
      </c>
    </row>
    <row r="64" spans="12:16" ht="16.5" thickTop="1" x14ac:dyDescent="0.25">
      <c r="L64" s="39">
        <v>46357</v>
      </c>
      <c r="M64" s="40">
        <v>460</v>
      </c>
      <c r="N64"/>
      <c r="O64"/>
      <c r="P64" s="50">
        <v>39</v>
      </c>
    </row>
    <row r="65" spans="12:16" ht="15.75" x14ac:dyDescent="0.25">
      <c r="L65" s="39">
        <v>46358</v>
      </c>
      <c r="M65" s="40">
        <v>460</v>
      </c>
      <c r="N65"/>
      <c r="O65"/>
      <c r="P65" s="50">
        <v>40</v>
      </c>
    </row>
    <row r="66" spans="12:16" ht="15.75" x14ac:dyDescent="0.25">
      <c r="L66" s="39">
        <v>46359</v>
      </c>
      <c r="M66" s="40">
        <v>460</v>
      </c>
      <c r="N66"/>
      <c r="O66"/>
      <c r="P66" s="50">
        <v>41</v>
      </c>
    </row>
    <row r="67" spans="12:16" ht="15.75" x14ac:dyDescent="0.25">
      <c r="L67" s="39">
        <v>46360</v>
      </c>
      <c r="M67" s="40">
        <v>460</v>
      </c>
      <c r="N67"/>
      <c r="O67"/>
      <c r="P67" s="50">
        <v>42</v>
      </c>
    </row>
    <row r="68" spans="12:16" ht="15.75" x14ac:dyDescent="0.25">
      <c r="L68" s="39">
        <v>46361</v>
      </c>
      <c r="M68" s="40">
        <v>460</v>
      </c>
      <c r="N68"/>
      <c r="O68"/>
      <c r="P68" s="50">
        <v>43</v>
      </c>
    </row>
    <row r="69" spans="12:16" ht="15.75" x14ac:dyDescent="0.25">
      <c r="L69" s="39">
        <v>46362</v>
      </c>
      <c r="M69" s="40">
        <v>460</v>
      </c>
      <c r="N69"/>
      <c r="O69"/>
      <c r="P69" s="50">
        <v>44</v>
      </c>
    </row>
    <row r="70" spans="12:16" ht="15.75" x14ac:dyDescent="0.25">
      <c r="L70" s="39">
        <v>46363</v>
      </c>
      <c r="M70" s="40">
        <v>460</v>
      </c>
      <c r="N70"/>
      <c r="O70"/>
      <c r="P70" s="50">
        <v>45</v>
      </c>
    </row>
    <row r="71" spans="12:16" ht="15.75" x14ac:dyDescent="0.25">
      <c r="L71" s="39">
        <v>46364</v>
      </c>
      <c r="M71" s="40">
        <v>460</v>
      </c>
      <c r="N71"/>
      <c r="O71"/>
      <c r="P71" s="50">
        <v>46</v>
      </c>
    </row>
    <row r="72" spans="12:16" ht="15.75" x14ac:dyDescent="0.25">
      <c r="L72" s="39">
        <v>46365</v>
      </c>
      <c r="M72" s="40">
        <v>460</v>
      </c>
      <c r="N72"/>
      <c r="O72"/>
      <c r="P72" s="50">
        <v>47</v>
      </c>
    </row>
    <row r="73" spans="12:16" ht="15.75" x14ac:dyDescent="0.25">
      <c r="L73" s="39">
        <v>46366</v>
      </c>
      <c r="M73" s="40">
        <v>460</v>
      </c>
      <c r="N73"/>
      <c r="O73"/>
      <c r="P73" s="50">
        <v>48</v>
      </c>
    </row>
    <row r="74" spans="12:16" ht="15.75" x14ac:dyDescent="0.25">
      <c r="L74" s="39">
        <v>46367</v>
      </c>
      <c r="M74" s="40">
        <v>460</v>
      </c>
      <c r="N74"/>
      <c r="O74"/>
      <c r="P74" s="50">
        <v>49</v>
      </c>
    </row>
    <row r="75" spans="12:16" ht="15.75" x14ac:dyDescent="0.25">
      <c r="L75" s="39">
        <v>46368</v>
      </c>
      <c r="M75" s="40">
        <v>460</v>
      </c>
      <c r="N75"/>
      <c r="O75"/>
      <c r="P75" s="50">
        <v>50</v>
      </c>
    </row>
    <row r="76" spans="12:16" ht="15.75" x14ac:dyDescent="0.25">
      <c r="L76" s="39">
        <v>46369</v>
      </c>
      <c r="M76" s="40">
        <v>460</v>
      </c>
      <c r="N76"/>
      <c r="O76"/>
      <c r="P76" s="50">
        <v>51</v>
      </c>
    </row>
    <row r="77" spans="12:16" ht="15.75" x14ac:dyDescent="0.25">
      <c r="L77" s="39">
        <v>46370</v>
      </c>
      <c r="M77" s="40">
        <v>460</v>
      </c>
      <c r="N77"/>
      <c r="O77"/>
      <c r="P77" s="50">
        <v>52</v>
      </c>
    </row>
    <row r="78" spans="12:16" ht="15.75" x14ac:dyDescent="0.25">
      <c r="L78" s="39">
        <v>46371</v>
      </c>
      <c r="M78" s="40">
        <v>460</v>
      </c>
      <c r="N78"/>
      <c r="O78"/>
      <c r="P78" s="50">
        <v>53</v>
      </c>
    </row>
    <row r="79" spans="12:16" ht="15.75" x14ac:dyDescent="0.25">
      <c r="L79" s="39">
        <v>46372</v>
      </c>
      <c r="M79" s="40">
        <v>460</v>
      </c>
      <c r="N79"/>
      <c r="O79"/>
      <c r="P79" s="50">
        <v>54</v>
      </c>
    </row>
    <row r="80" spans="12:16" ht="15.75" x14ac:dyDescent="0.25">
      <c r="L80" s="39">
        <v>46373</v>
      </c>
      <c r="M80" s="40">
        <v>460</v>
      </c>
      <c r="N80"/>
      <c r="O80"/>
      <c r="P80" s="50">
        <v>55</v>
      </c>
    </row>
    <row r="81" spans="12:16" ht="15.75" x14ac:dyDescent="0.25">
      <c r="L81" s="39">
        <v>46374</v>
      </c>
      <c r="M81" s="40">
        <v>460</v>
      </c>
      <c r="N81"/>
      <c r="O81"/>
      <c r="P81" s="50">
        <v>56</v>
      </c>
    </row>
    <row r="82" spans="12:16" ht="15.75" x14ac:dyDescent="0.25">
      <c r="L82" s="39">
        <v>46375</v>
      </c>
      <c r="M82" s="40">
        <v>460</v>
      </c>
      <c r="N82"/>
      <c r="O82"/>
      <c r="P82" s="50">
        <v>57</v>
      </c>
    </row>
    <row r="83" spans="12:16" ht="15.75" x14ac:dyDescent="0.25">
      <c r="L83" s="39">
        <v>46376</v>
      </c>
      <c r="M83" s="40">
        <v>460</v>
      </c>
      <c r="N83"/>
      <c r="O83"/>
      <c r="P83" s="50">
        <v>58</v>
      </c>
    </row>
    <row r="84" spans="12:16" ht="15.75" x14ac:dyDescent="0.25">
      <c r="L84" s="39">
        <v>46377</v>
      </c>
      <c r="M84" s="40">
        <v>460</v>
      </c>
      <c r="N84"/>
      <c r="O84"/>
      <c r="P84" s="50">
        <v>59</v>
      </c>
    </row>
    <row r="85" spans="12:16" ht="15.75" x14ac:dyDescent="0.25">
      <c r="L85" s="39">
        <v>46378</v>
      </c>
      <c r="M85" s="40">
        <v>460</v>
      </c>
      <c r="N85"/>
      <c r="O85"/>
      <c r="P85" s="50">
        <v>60</v>
      </c>
    </row>
    <row r="86" spans="12:16" ht="15.75" x14ac:dyDescent="0.25">
      <c r="L86" s="39">
        <v>46379</v>
      </c>
      <c r="M86" s="40">
        <v>460</v>
      </c>
      <c r="N86"/>
      <c r="O86"/>
      <c r="P86" s="50">
        <v>61</v>
      </c>
    </row>
    <row r="87" spans="12:16" ht="15.75" x14ac:dyDescent="0.25">
      <c r="L87" s="39">
        <v>46380</v>
      </c>
      <c r="M87" s="40">
        <v>460</v>
      </c>
      <c r="N87"/>
      <c r="O87"/>
      <c r="P87" s="50">
        <v>62</v>
      </c>
    </row>
    <row r="88" spans="12:16" ht="15.75" x14ac:dyDescent="0.25">
      <c r="L88" s="39">
        <v>46381</v>
      </c>
      <c r="M88" s="40">
        <v>460</v>
      </c>
      <c r="N88"/>
      <c r="O88"/>
      <c r="P88" s="50">
        <v>63</v>
      </c>
    </row>
    <row r="89" spans="12:16" ht="15.75" x14ac:dyDescent="0.25">
      <c r="L89" s="39">
        <v>46382</v>
      </c>
      <c r="M89" s="40">
        <v>460</v>
      </c>
      <c r="N89"/>
      <c r="O89"/>
      <c r="P89" s="50">
        <v>64</v>
      </c>
    </row>
    <row r="90" spans="12:16" ht="15.75" x14ac:dyDescent="0.25">
      <c r="L90" s="39">
        <v>46383</v>
      </c>
      <c r="M90" s="40">
        <v>460</v>
      </c>
      <c r="N90"/>
      <c r="O90"/>
      <c r="P90" s="50">
        <v>65</v>
      </c>
    </row>
    <row r="91" spans="12:16" ht="15.75" x14ac:dyDescent="0.25">
      <c r="L91" s="39">
        <v>46384</v>
      </c>
      <c r="M91" s="40">
        <v>460</v>
      </c>
      <c r="N91"/>
      <c r="O91"/>
      <c r="P91" s="50">
        <v>66</v>
      </c>
    </row>
    <row r="92" spans="12:16" ht="15.75" x14ac:dyDescent="0.25">
      <c r="L92" s="39">
        <v>46385</v>
      </c>
      <c r="M92" s="40">
        <v>460</v>
      </c>
      <c r="N92"/>
      <c r="O92"/>
      <c r="P92" s="50">
        <v>67</v>
      </c>
    </row>
    <row r="93" spans="12:16" ht="15.75" x14ac:dyDescent="0.25">
      <c r="L93" s="39">
        <v>46386</v>
      </c>
      <c r="M93" s="40">
        <v>460</v>
      </c>
      <c r="N93"/>
      <c r="O93"/>
      <c r="P93" s="50">
        <v>68</v>
      </c>
    </row>
    <row r="94" spans="12:16" ht="15.75" x14ac:dyDescent="0.25">
      <c r="L94" s="39">
        <v>46387</v>
      </c>
      <c r="M94" s="40">
        <v>460</v>
      </c>
      <c r="N94"/>
      <c r="O94"/>
      <c r="P94" s="50">
        <v>69</v>
      </c>
    </row>
    <row r="95" spans="12:16" ht="15.75" x14ac:dyDescent="0.25">
      <c r="L95" s="39">
        <v>46388</v>
      </c>
      <c r="M95" s="40">
        <v>460</v>
      </c>
      <c r="N95"/>
      <c r="O95"/>
      <c r="P95" s="50">
        <v>70</v>
      </c>
    </row>
    <row r="96" spans="12:16" ht="15.75" x14ac:dyDescent="0.25">
      <c r="L96" s="39">
        <v>46389</v>
      </c>
      <c r="M96" s="40">
        <v>460</v>
      </c>
      <c r="N96"/>
      <c r="O96"/>
      <c r="P96" s="50">
        <v>71</v>
      </c>
    </row>
    <row r="97" spans="12:16" ht="15.75" x14ac:dyDescent="0.25">
      <c r="L97" s="39">
        <v>46390</v>
      </c>
      <c r="M97" s="40">
        <v>460</v>
      </c>
      <c r="N97"/>
      <c r="O97"/>
      <c r="P97" s="50">
        <v>72</v>
      </c>
    </row>
    <row r="98" spans="12:16" ht="15.75" x14ac:dyDescent="0.25">
      <c r="L98" s="39">
        <v>46391</v>
      </c>
      <c r="M98" s="40">
        <v>460</v>
      </c>
      <c r="N98"/>
      <c r="O98"/>
      <c r="P98" s="50">
        <v>73</v>
      </c>
    </row>
    <row r="99" spans="12:16" ht="15.75" x14ac:dyDescent="0.25">
      <c r="L99" s="39">
        <v>46392</v>
      </c>
      <c r="M99" s="40">
        <v>460</v>
      </c>
      <c r="N99"/>
      <c r="O99"/>
      <c r="P99" s="50">
        <v>74</v>
      </c>
    </row>
    <row r="100" spans="12:16" ht="15.75" x14ac:dyDescent="0.25">
      <c r="L100" s="39">
        <v>46393</v>
      </c>
      <c r="M100" s="40">
        <v>460</v>
      </c>
      <c r="N100"/>
      <c r="O100"/>
      <c r="P100" s="50">
        <v>75</v>
      </c>
    </row>
    <row r="101" spans="12:16" ht="15.75" x14ac:dyDescent="0.25">
      <c r="L101" s="39">
        <v>46394</v>
      </c>
      <c r="M101" s="40">
        <v>460</v>
      </c>
      <c r="N101"/>
      <c r="O101"/>
      <c r="P101" s="50">
        <v>76</v>
      </c>
    </row>
    <row r="102" spans="12:16" ht="15.75" x14ac:dyDescent="0.25">
      <c r="L102" s="39">
        <v>46395</v>
      </c>
      <c r="M102" s="40">
        <v>460</v>
      </c>
      <c r="N102"/>
      <c r="O102"/>
      <c r="P102" s="50">
        <v>77</v>
      </c>
    </row>
    <row r="103" spans="12:16" ht="15.75" x14ac:dyDescent="0.25">
      <c r="L103" s="39">
        <v>46396</v>
      </c>
      <c r="M103" s="40">
        <v>460</v>
      </c>
      <c r="N103"/>
      <c r="O103"/>
      <c r="P103" s="50">
        <v>78</v>
      </c>
    </row>
    <row r="104" spans="12:16" ht="15.75" x14ac:dyDescent="0.25">
      <c r="L104" s="39">
        <v>46397</v>
      </c>
      <c r="M104" s="40">
        <v>460</v>
      </c>
      <c r="N104"/>
      <c r="O104"/>
      <c r="P104" s="50">
        <v>79</v>
      </c>
    </row>
    <row r="105" spans="12:16" ht="15.75" x14ac:dyDescent="0.25">
      <c r="L105" s="39">
        <v>46398</v>
      </c>
      <c r="M105" s="40">
        <v>460</v>
      </c>
      <c r="N105"/>
      <c r="O105"/>
      <c r="P105" s="50">
        <v>80</v>
      </c>
    </row>
    <row r="106" spans="12:16" ht="15.75" x14ac:dyDescent="0.25">
      <c r="L106" s="39">
        <v>46399</v>
      </c>
      <c r="M106" s="40">
        <v>460</v>
      </c>
      <c r="N106"/>
      <c r="O106"/>
      <c r="P106" s="50">
        <v>81</v>
      </c>
    </row>
    <row r="107" spans="12:16" ht="15.75" x14ac:dyDescent="0.25">
      <c r="L107" s="39">
        <v>46400</v>
      </c>
      <c r="M107" s="40">
        <v>460</v>
      </c>
      <c r="N107"/>
      <c r="O107"/>
      <c r="P107" s="50">
        <v>82</v>
      </c>
    </row>
    <row r="108" spans="12:16" ht="15.75" x14ac:dyDescent="0.25">
      <c r="L108" s="39">
        <v>46401</v>
      </c>
      <c r="M108" s="40">
        <v>460</v>
      </c>
      <c r="N108"/>
      <c r="O108"/>
      <c r="P108" s="50">
        <v>83</v>
      </c>
    </row>
    <row r="109" spans="12:16" ht="15.75" x14ac:dyDescent="0.25">
      <c r="L109" s="39">
        <v>46402</v>
      </c>
      <c r="M109" s="40">
        <v>460</v>
      </c>
      <c r="N109"/>
      <c r="O109"/>
      <c r="P109" s="50">
        <v>84</v>
      </c>
    </row>
    <row r="110" spans="12:16" ht="15.75" x14ac:dyDescent="0.25">
      <c r="L110" s="39">
        <v>46403</v>
      </c>
      <c r="M110" s="40">
        <v>460</v>
      </c>
      <c r="N110"/>
      <c r="O110"/>
      <c r="P110" s="50">
        <v>85</v>
      </c>
    </row>
    <row r="111" spans="12:16" ht="15.75" x14ac:dyDescent="0.25">
      <c r="L111" s="39">
        <v>46404</v>
      </c>
      <c r="M111" s="40">
        <v>460</v>
      </c>
      <c r="N111"/>
      <c r="O111"/>
      <c r="P111" s="50">
        <v>86</v>
      </c>
    </row>
    <row r="112" spans="12:16" ht="15.75" x14ac:dyDescent="0.25">
      <c r="L112" s="39">
        <v>46405</v>
      </c>
      <c r="M112" s="40">
        <v>460</v>
      </c>
      <c r="N112"/>
      <c r="O112"/>
      <c r="P112" s="50">
        <v>87</v>
      </c>
    </row>
    <row r="113" spans="12:16" ht="15.75" x14ac:dyDescent="0.25">
      <c r="L113" s="39">
        <v>46406</v>
      </c>
      <c r="M113" s="40">
        <v>460</v>
      </c>
      <c r="N113"/>
      <c r="O113"/>
      <c r="P113" s="50">
        <v>88</v>
      </c>
    </row>
    <row r="114" spans="12:16" ht="15.75" x14ac:dyDescent="0.25">
      <c r="L114" s="39">
        <v>46407</v>
      </c>
      <c r="M114" s="40">
        <v>460</v>
      </c>
      <c r="N114"/>
      <c r="O114"/>
      <c r="P114" s="50">
        <v>89</v>
      </c>
    </row>
    <row r="115" spans="12:16" ht="15.75" x14ac:dyDescent="0.25">
      <c r="L115" s="39">
        <v>46408</v>
      </c>
      <c r="M115" s="40">
        <v>460</v>
      </c>
      <c r="N115"/>
      <c r="O115"/>
      <c r="P115" s="50">
        <v>90</v>
      </c>
    </row>
    <row r="116" spans="12:16" ht="15.75" x14ac:dyDescent="0.25">
      <c r="L116" s="39">
        <v>46409</v>
      </c>
      <c r="M116" s="40">
        <v>460</v>
      </c>
      <c r="N116"/>
      <c r="O116"/>
      <c r="P116" s="50">
        <v>91</v>
      </c>
    </row>
    <row r="117" spans="12:16" ht="15.75" x14ac:dyDescent="0.25">
      <c r="L117" s="39">
        <v>46410</v>
      </c>
      <c r="M117" s="40">
        <v>460</v>
      </c>
      <c r="N117"/>
      <c r="O117"/>
      <c r="P117" s="50">
        <v>92</v>
      </c>
    </row>
    <row r="118" spans="12:16" ht="15.75" x14ac:dyDescent="0.25">
      <c r="L118" s="39">
        <v>46411</v>
      </c>
      <c r="M118" s="40">
        <v>460</v>
      </c>
      <c r="N118"/>
      <c r="O118"/>
      <c r="P118" s="50">
        <v>93</v>
      </c>
    </row>
    <row r="119" spans="12:16" ht="15.75" x14ac:dyDescent="0.25">
      <c r="L119" s="39">
        <v>46412</v>
      </c>
      <c r="M119" s="40">
        <v>460</v>
      </c>
      <c r="N119"/>
      <c r="O119"/>
      <c r="P119" s="50">
        <v>94</v>
      </c>
    </row>
    <row r="120" spans="12:16" ht="15.75" x14ac:dyDescent="0.25">
      <c r="L120" s="39">
        <v>46413</v>
      </c>
      <c r="M120" s="40">
        <v>460</v>
      </c>
      <c r="N120"/>
      <c r="O120"/>
      <c r="P120" s="50">
        <v>95</v>
      </c>
    </row>
    <row r="121" spans="12:16" ht="15.75" x14ac:dyDescent="0.25">
      <c r="L121" s="39">
        <v>46414</v>
      </c>
      <c r="M121" s="40">
        <v>460</v>
      </c>
      <c r="N121"/>
      <c r="O121"/>
      <c r="P121" s="50">
        <v>96</v>
      </c>
    </row>
    <row r="122" spans="12:16" ht="15.75" x14ac:dyDescent="0.25">
      <c r="L122" s="39">
        <v>46415</v>
      </c>
      <c r="M122" s="40">
        <v>460</v>
      </c>
      <c r="N122"/>
      <c r="O122"/>
      <c r="P122" s="50">
        <v>97</v>
      </c>
    </row>
    <row r="123" spans="12:16" ht="15.75" x14ac:dyDescent="0.25">
      <c r="L123" s="39">
        <v>46416</v>
      </c>
      <c r="M123" s="40">
        <v>460</v>
      </c>
      <c r="N123"/>
      <c r="O123"/>
      <c r="P123" s="50">
        <v>98</v>
      </c>
    </row>
    <row r="124" spans="12:16" ht="15.75" x14ac:dyDescent="0.25">
      <c r="L124" s="39">
        <v>46417</v>
      </c>
      <c r="M124" s="40">
        <v>460</v>
      </c>
      <c r="N124"/>
      <c r="O124"/>
      <c r="P124" s="50">
        <v>99</v>
      </c>
    </row>
    <row r="125" spans="12:16" ht="15.75" x14ac:dyDescent="0.25">
      <c r="L125" s="39">
        <v>46418</v>
      </c>
      <c r="M125" s="40">
        <v>460</v>
      </c>
      <c r="N125"/>
      <c r="O125"/>
      <c r="P125" s="50">
        <v>100</v>
      </c>
    </row>
    <row r="126" spans="12:16" ht="15.75" x14ac:dyDescent="0.25">
      <c r="L126" s="39">
        <v>46419</v>
      </c>
      <c r="M126" s="40">
        <v>460</v>
      </c>
      <c r="N126"/>
      <c r="O126"/>
      <c r="P126" s="50"/>
    </row>
    <row r="127" spans="12:16" ht="15.75" x14ac:dyDescent="0.25">
      <c r="L127" s="39">
        <v>46420</v>
      </c>
      <c r="M127" s="40">
        <v>460</v>
      </c>
      <c r="N127"/>
      <c r="O127"/>
      <c r="P127" s="50"/>
    </row>
    <row r="128" spans="12:16" ht="15.75" x14ac:dyDescent="0.25">
      <c r="L128" s="39">
        <v>46421</v>
      </c>
      <c r="M128" s="40">
        <v>460</v>
      </c>
      <c r="N128"/>
      <c r="O128"/>
      <c r="P128" s="50"/>
    </row>
    <row r="129" spans="12:16" ht="15.75" x14ac:dyDescent="0.25">
      <c r="L129" s="39">
        <v>46422</v>
      </c>
      <c r="M129" s="40">
        <v>460</v>
      </c>
      <c r="N129"/>
      <c r="O129"/>
      <c r="P129" s="50"/>
    </row>
    <row r="130" spans="12:16" ht="15.75" x14ac:dyDescent="0.25">
      <c r="L130" s="39">
        <v>46423</v>
      </c>
      <c r="M130" s="40">
        <v>460</v>
      </c>
      <c r="N130"/>
      <c r="O130"/>
      <c r="P130" s="50"/>
    </row>
    <row r="131" spans="12:16" ht="15.75" x14ac:dyDescent="0.25">
      <c r="L131" s="39">
        <v>46424</v>
      </c>
      <c r="M131" s="40">
        <v>460</v>
      </c>
      <c r="N131"/>
      <c r="O131"/>
      <c r="P131" s="50"/>
    </row>
    <row r="132" spans="12:16" ht="15.75" x14ac:dyDescent="0.25">
      <c r="L132" s="39">
        <v>46425</v>
      </c>
      <c r="M132" s="40">
        <v>460</v>
      </c>
      <c r="N132"/>
      <c r="O132"/>
      <c r="P132" s="50"/>
    </row>
    <row r="133" spans="12:16" ht="15.75" x14ac:dyDescent="0.25">
      <c r="L133" s="39">
        <v>46426</v>
      </c>
      <c r="M133" s="40">
        <v>460</v>
      </c>
      <c r="N133"/>
      <c r="O133"/>
      <c r="P133" s="50"/>
    </row>
    <row r="134" spans="12:16" ht="15.75" x14ac:dyDescent="0.25">
      <c r="L134" s="39">
        <v>46427</v>
      </c>
      <c r="M134" s="40">
        <v>460</v>
      </c>
      <c r="N134"/>
      <c r="O134"/>
      <c r="P134" s="50"/>
    </row>
    <row r="135" spans="12:16" ht="15.75" x14ac:dyDescent="0.25">
      <c r="L135" s="39">
        <v>46428</v>
      </c>
      <c r="M135" s="40">
        <v>460</v>
      </c>
      <c r="N135"/>
      <c r="O135"/>
      <c r="P135" s="50"/>
    </row>
    <row r="136" spans="12:16" ht="15.75" x14ac:dyDescent="0.25">
      <c r="L136" s="39">
        <v>46429</v>
      </c>
      <c r="M136" s="40">
        <v>460</v>
      </c>
      <c r="N136"/>
      <c r="O136"/>
      <c r="P136" s="50"/>
    </row>
    <row r="137" spans="12:16" ht="15.75" x14ac:dyDescent="0.25">
      <c r="L137" s="39">
        <v>46430</v>
      </c>
      <c r="M137" s="40">
        <v>460</v>
      </c>
      <c r="N137"/>
      <c r="O137"/>
      <c r="P137" s="50"/>
    </row>
    <row r="138" spans="12:16" ht="15.75" x14ac:dyDescent="0.25">
      <c r="L138" s="39">
        <v>46431</v>
      </c>
      <c r="M138" s="40">
        <v>460</v>
      </c>
      <c r="N138"/>
      <c r="O138"/>
      <c r="P138" s="50"/>
    </row>
    <row r="139" spans="12:16" ht="15.75" x14ac:dyDescent="0.25">
      <c r="L139" s="39">
        <v>46432</v>
      </c>
      <c r="M139" s="40">
        <v>460</v>
      </c>
      <c r="N139"/>
      <c r="O139"/>
      <c r="P139" s="50"/>
    </row>
    <row r="140" spans="12:16" ht="15.75" x14ac:dyDescent="0.25">
      <c r="L140" s="39">
        <v>46433</v>
      </c>
      <c r="M140" s="40">
        <v>460</v>
      </c>
      <c r="N140"/>
      <c r="O140"/>
      <c r="P140" s="50"/>
    </row>
    <row r="141" spans="12:16" ht="15.75" x14ac:dyDescent="0.25">
      <c r="L141" s="39">
        <v>46434</v>
      </c>
      <c r="M141" s="40">
        <v>460</v>
      </c>
      <c r="N141"/>
      <c r="O141"/>
      <c r="P141" s="50"/>
    </row>
    <row r="142" spans="12:16" ht="15.75" x14ac:dyDescent="0.25">
      <c r="L142" s="39">
        <v>46435</v>
      </c>
      <c r="M142" s="40">
        <v>460</v>
      </c>
      <c r="N142"/>
      <c r="O142"/>
      <c r="P142" s="50"/>
    </row>
    <row r="143" spans="12:16" ht="15.75" x14ac:dyDescent="0.25">
      <c r="L143" s="39">
        <v>46436</v>
      </c>
      <c r="M143" s="40">
        <v>460</v>
      </c>
      <c r="N143"/>
      <c r="O143"/>
      <c r="P143" s="50"/>
    </row>
    <row r="144" spans="12:16" ht="15.75" x14ac:dyDescent="0.25">
      <c r="L144" s="39">
        <v>46437</v>
      </c>
      <c r="M144" s="40">
        <v>460</v>
      </c>
      <c r="N144"/>
      <c r="O144"/>
      <c r="P144" s="50"/>
    </row>
    <row r="145" spans="12:16" ht="15.75" x14ac:dyDescent="0.25">
      <c r="L145" s="39">
        <v>46438</v>
      </c>
      <c r="M145" s="40">
        <v>460</v>
      </c>
      <c r="N145"/>
      <c r="O145"/>
      <c r="P145" s="50"/>
    </row>
    <row r="146" spans="12:16" ht="15.75" x14ac:dyDescent="0.25">
      <c r="L146" s="39">
        <v>46439</v>
      </c>
      <c r="M146" s="40">
        <v>460</v>
      </c>
      <c r="N146"/>
      <c r="O146"/>
      <c r="P146" s="50"/>
    </row>
    <row r="147" spans="12:16" ht="15.75" x14ac:dyDescent="0.25">
      <c r="L147" s="39">
        <v>46440</v>
      </c>
      <c r="M147" s="40">
        <v>460</v>
      </c>
      <c r="N147"/>
      <c r="O147"/>
      <c r="P147" s="50"/>
    </row>
    <row r="148" spans="12:16" ht="15.75" x14ac:dyDescent="0.25">
      <c r="L148" s="39">
        <v>46441</v>
      </c>
      <c r="M148" s="40">
        <v>460</v>
      </c>
      <c r="N148"/>
      <c r="O148"/>
      <c r="P148" s="50"/>
    </row>
    <row r="149" spans="12:16" ht="15.75" x14ac:dyDescent="0.25">
      <c r="L149" s="39">
        <v>46442</v>
      </c>
      <c r="M149" s="40">
        <v>460</v>
      </c>
      <c r="N149"/>
      <c r="O149"/>
      <c r="P149" s="50"/>
    </row>
    <row r="150" spans="12:16" ht="15.75" x14ac:dyDescent="0.25">
      <c r="L150" s="39">
        <v>46443</v>
      </c>
      <c r="M150" s="40">
        <v>460</v>
      </c>
      <c r="N150"/>
      <c r="O150"/>
      <c r="P150" s="50"/>
    </row>
    <row r="151" spans="12:16" ht="15.75" x14ac:dyDescent="0.25">
      <c r="L151" s="39">
        <v>46444</v>
      </c>
      <c r="M151" s="40">
        <v>460</v>
      </c>
      <c r="N151"/>
      <c r="O151"/>
      <c r="P151" s="50"/>
    </row>
    <row r="152" spans="12:16" ht="15.75" x14ac:dyDescent="0.25">
      <c r="L152" s="39">
        <v>46445</v>
      </c>
      <c r="M152" s="40">
        <v>460</v>
      </c>
      <c r="N152"/>
      <c r="O152"/>
      <c r="P152" s="50"/>
    </row>
    <row r="153" spans="12:16" ht="15.75" x14ac:dyDescent="0.25">
      <c r="L153" s="39">
        <v>46446</v>
      </c>
      <c r="M153" s="40">
        <v>460</v>
      </c>
      <c r="N153"/>
      <c r="O153"/>
      <c r="P153" s="50"/>
    </row>
    <row r="154" spans="12:16" ht="15.75" x14ac:dyDescent="0.25">
      <c r="L154" s="39">
        <v>46447</v>
      </c>
      <c r="M154" s="40">
        <v>460</v>
      </c>
      <c r="N154"/>
      <c r="O154"/>
      <c r="P154" s="50"/>
    </row>
    <row r="155" spans="12:16" ht="15.75" x14ac:dyDescent="0.25">
      <c r="L155" s="39">
        <v>46448</v>
      </c>
      <c r="M155" s="40">
        <v>460</v>
      </c>
      <c r="N155"/>
      <c r="O155"/>
      <c r="P155" s="50"/>
    </row>
    <row r="156" spans="12:16" ht="15.75" x14ac:dyDescent="0.25">
      <c r="L156" s="39">
        <v>46449</v>
      </c>
      <c r="M156" s="40">
        <v>460</v>
      </c>
      <c r="N156"/>
      <c r="O156"/>
      <c r="P156" s="50"/>
    </row>
    <row r="157" spans="12:16" ht="15.75" x14ac:dyDescent="0.25">
      <c r="L157" s="39">
        <v>46450</v>
      </c>
      <c r="M157" s="40">
        <v>460</v>
      </c>
      <c r="N157"/>
      <c r="O157"/>
      <c r="P157" s="50"/>
    </row>
    <row r="158" spans="12:16" ht="15.75" x14ac:dyDescent="0.25">
      <c r="L158" s="39">
        <v>46451</v>
      </c>
      <c r="M158" s="40">
        <v>460</v>
      </c>
      <c r="N158"/>
      <c r="O158"/>
      <c r="P158" s="50"/>
    </row>
    <row r="159" spans="12:16" ht="15.75" x14ac:dyDescent="0.25">
      <c r="L159" s="39">
        <v>46452</v>
      </c>
      <c r="M159" s="40">
        <v>460</v>
      </c>
      <c r="N159"/>
      <c r="O159"/>
      <c r="P159" s="50"/>
    </row>
    <row r="160" spans="12:16" ht="15.75" x14ac:dyDescent="0.25">
      <c r="L160" s="39">
        <v>46453</v>
      </c>
      <c r="M160" s="40">
        <v>460</v>
      </c>
      <c r="N160"/>
      <c r="O160"/>
      <c r="P160" s="50"/>
    </row>
    <row r="161" spans="12:16" ht="15.75" x14ac:dyDescent="0.25">
      <c r="L161" s="39">
        <v>46454</v>
      </c>
      <c r="M161" s="40">
        <v>460</v>
      </c>
      <c r="N161"/>
      <c r="O161"/>
      <c r="P161" s="50"/>
    </row>
    <row r="162" spans="12:16" ht="15.75" x14ac:dyDescent="0.25">
      <c r="L162" s="39">
        <v>46455</v>
      </c>
      <c r="M162" s="40">
        <v>460</v>
      </c>
      <c r="N162"/>
      <c r="O162"/>
    </row>
    <row r="163" spans="12:16" ht="15.75" x14ac:dyDescent="0.25">
      <c r="L163" s="39">
        <v>46456</v>
      </c>
      <c r="M163" s="40">
        <v>460</v>
      </c>
      <c r="N163"/>
      <c r="O163"/>
    </row>
    <row r="164" spans="12:16" ht="15.75" x14ac:dyDescent="0.25">
      <c r="L164" s="39">
        <v>46457</v>
      </c>
      <c r="M164" s="40">
        <v>460</v>
      </c>
      <c r="N164"/>
      <c r="O164"/>
    </row>
    <row r="165" spans="12:16" ht="15.75" x14ac:dyDescent="0.25">
      <c r="L165" s="39">
        <v>46458</v>
      </c>
      <c r="M165" s="40">
        <v>460</v>
      </c>
      <c r="N165"/>
      <c r="O165"/>
    </row>
    <row r="166" spans="12:16" ht="15.75" x14ac:dyDescent="0.25">
      <c r="L166" s="39">
        <v>46459</v>
      </c>
      <c r="M166" s="40">
        <v>460</v>
      </c>
      <c r="N166"/>
      <c r="O166"/>
    </row>
    <row r="167" spans="12:16" ht="15.75" x14ac:dyDescent="0.25">
      <c r="L167" s="39">
        <v>46460</v>
      </c>
      <c r="M167" s="40">
        <v>460</v>
      </c>
      <c r="N167"/>
      <c r="O167"/>
    </row>
    <row r="168" spans="12:16" ht="15.75" x14ac:dyDescent="0.25">
      <c r="L168" s="39">
        <v>46461</v>
      </c>
      <c r="M168" s="40">
        <v>460</v>
      </c>
      <c r="N168"/>
      <c r="O168"/>
    </row>
    <row r="169" spans="12:16" ht="15.75" x14ac:dyDescent="0.25">
      <c r="L169" s="39">
        <v>46462</v>
      </c>
      <c r="M169" s="40">
        <v>460</v>
      </c>
      <c r="N169"/>
      <c r="O169"/>
    </row>
    <row r="170" spans="12:16" ht="15.75" x14ac:dyDescent="0.25">
      <c r="L170" s="39">
        <v>46463</v>
      </c>
      <c r="M170" s="40">
        <v>460</v>
      </c>
      <c r="N170"/>
      <c r="O170"/>
    </row>
    <row r="171" spans="12:16" ht="15.75" x14ac:dyDescent="0.25">
      <c r="L171" s="39">
        <v>46464</v>
      </c>
      <c r="M171" s="40">
        <v>460</v>
      </c>
      <c r="N171"/>
      <c r="O171"/>
    </row>
    <row r="172" spans="12:16" ht="15.75" x14ac:dyDescent="0.25">
      <c r="L172" s="39">
        <v>46465</v>
      </c>
      <c r="M172" s="40">
        <v>460</v>
      </c>
      <c r="N172"/>
      <c r="O172"/>
    </row>
    <row r="173" spans="12:16" ht="15.75" x14ac:dyDescent="0.25">
      <c r="L173" s="39">
        <v>46466</v>
      </c>
      <c r="M173" s="40">
        <v>460</v>
      </c>
      <c r="N173"/>
      <c r="O173"/>
    </row>
    <row r="174" spans="12:16" ht="15.75" x14ac:dyDescent="0.25">
      <c r="L174" s="39">
        <v>46467</v>
      </c>
      <c r="M174" s="40">
        <v>460</v>
      </c>
      <c r="N174"/>
      <c r="O174"/>
    </row>
    <row r="175" spans="12:16" ht="15.75" x14ac:dyDescent="0.25">
      <c r="L175" s="39">
        <v>46468</v>
      </c>
      <c r="M175" s="40">
        <v>460</v>
      </c>
      <c r="N175"/>
      <c r="O175"/>
    </row>
    <row r="176" spans="12:16" ht="15.75" x14ac:dyDescent="0.25">
      <c r="L176" s="39">
        <v>46469</v>
      </c>
      <c r="M176" s="40">
        <v>460</v>
      </c>
      <c r="N176"/>
      <c r="O176"/>
    </row>
    <row r="177" spans="12:15" ht="15.75" x14ac:dyDescent="0.25">
      <c r="L177" s="39">
        <v>46470</v>
      </c>
      <c r="M177" s="40">
        <v>460</v>
      </c>
      <c r="N177"/>
      <c r="O177"/>
    </row>
    <row r="178" spans="12:15" ht="15.75" x14ac:dyDescent="0.25">
      <c r="L178" s="39">
        <v>46471</v>
      </c>
      <c r="M178" s="40">
        <v>460</v>
      </c>
      <c r="N178"/>
      <c r="O178"/>
    </row>
    <row r="179" spans="12:15" ht="15.75" x14ac:dyDescent="0.25">
      <c r="L179" s="39">
        <v>46472</v>
      </c>
      <c r="M179" s="40">
        <v>460</v>
      </c>
      <c r="N179"/>
      <c r="O179"/>
    </row>
    <row r="180" spans="12:15" ht="15.75" x14ac:dyDescent="0.25">
      <c r="L180" s="39">
        <v>46473</v>
      </c>
      <c r="M180" s="40">
        <v>460</v>
      </c>
      <c r="N180"/>
      <c r="O180"/>
    </row>
    <row r="181" spans="12:15" ht="15.75" x14ac:dyDescent="0.25">
      <c r="L181" s="39">
        <v>46474</v>
      </c>
      <c r="M181" s="40">
        <v>460</v>
      </c>
      <c r="N181"/>
      <c r="O181"/>
    </row>
    <row r="182" spans="12:15" ht="15.75" x14ac:dyDescent="0.25">
      <c r="L182" s="39">
        <v>46475</v>
      </c>
      <c r="M182" s="40">
        <v>460</v>
      </c>
      <c r="N182"/>
      <c r="O182"/>
    </row>
    <row r="183" spans="12:15" ht="15.75" x14ac:dyDescent="0.25">
      <c r="L183" s="39">
        <v>46476</v>
      </c>
      <c r="M183" s="40">
        <v>460</v>
      </c>
      <c r="N183"/>
      <c r="O183"/>
    </row>
    <row r="184" spans="12:15" ht="15.75" x14ac:dyDescent="0.25">
      <c r="L184" s="39">
        <v>46477</v>
      </c>
      <c r="M184" s="40">
        <v>460</v>
      </c>
      <c r="N184"/>
      <c r="O184"/>
    </row>
    <row r="185" spans="12:15" ht="15.75" x14ac:dyDescent="0.25">
      <c r="L185" s="39">
        <v>46478</v>
      </c>
      <c r="M185" s="40">
        <v>460</v>
      </c>
      <c r="N185"/>
      <c r="O185"/>
    </row>
    <row r="186" spans="12:15" ht="15.75" x14ac:dyDescent="0.25">
      <c r="L186" s="39"/>
      <c r="M186" s="40"/>
      <c r="N186"/>
      <c r="O186"/>
    </row>
    <row r="187" spans="12:15" ht="15.75" x14ac:dyDescent="0.25">
      <c r="L187" s="39"/>
      <c r="M187" s="40"/>
      <c r="N187"/>
      <c r="O187"/>
    </row>
    <row r="188" spans="12:15" ht="15.75" x14ac:dyDescent="0.25">
      <c r="L188" s="39"/>
      <c r="M188" s="40"/>
      <c r="N188"/>
      <c r="O188"/>
    </row>
    <row r="189" spans="12:15" ht="15.75" x14ac:dyDescent="0.25">
      <c r="L189" s="39"/>
      <c r="M189" s="40"/>
      <c r="N189"/>
      <c r="O189"/>
    </row>
    <row r="190" spans="12:15" ht="15.75" x14ac:dyDescent="0.25">
      <c r="L190" s="39"/>
      <c r="M190" s="40"/>
      <c r="N190"/>
      <c r="O190"/>
    </row>
    <row r="191" spans="12:15" ht="15.75" x14ac:dyDescent="0.25">
      <c r="L191" s="39"/>
      <c r="M191" s="40"/>
      <c r="N191"/>
      <c r="O191"/>
    </row>
  </sheetData>
  <sheetProtection algorithmName="SHA-512" hashValue="nHTxLRgaU6m/6HnMOP+1fnKp33h8+W2qC4hXEBvC6qCnmtvN0pL678RpPwrqKTOpd00BCWltULcoZu8L32Xs2g==" saltValue="jHa16xUH+74K5h1G66gyhw==" spinCount="100000" sheet="1" selectLockedCells="1"/>
  <dataConsolidate/>
  <mergeCells count="28">
    <mergeCell ref="B47:J47"/>
    <mergeCell ref="B22:J22"/>
    <mergeCell ref="B26:H26"/>
    <mergeCell ref="B23:J23"/>
    <mergeCell ref="B40:J40"/>
    <mergeCell ref="B38:E38"/>
    <mergeCell ref="H37:I38"/>
    <mergeCell ref="J37:J38"/>
    <mergeCell ref="B42:J43"/>
    <mergeCell ref="J24:J28"/>
    <mergeCell ref="H35:I36"/>
    <mergeCell ref="J35:J36"/>
    <mergeCell ref="H33:I34"/>
    <mergeCell ref="I25:I27"/>
    <mergeCell ref="J33:J34"/>
    <mergeCell ref="B29:J30"/>
    <mergeCell ref="B45:J45"/>
    <mergeCell ref="J17:J20"/>
    <mergeCell ref="B19:H19"/>
    <mergeCell ref="I18:I19"/>
    <mergeCell ref="C3:J3"/>
    <mergeCell ref="C4:J4"/>
    <mergeCell ref="C5:J5"/>
    <mergeCell ref="I13:I16"/>
    <mergeCell ref="J13:J16"/>
    <mergeCell ref="B12:H12"/>
    <mergeCell ref="C9:F9"/>
    <mergeCell ref="C10:E10"/>
  </mergeCells>
  <phoneticPr fontId="29" type="noConversion"/>
  <dataValidations count="4">
    <dataValidation type="list" allowBlank="1" showInputMessage="1" showErrorMessage="1" sqref="Q12:Q14" xr:uid="{00000000-0002-0000-0200-000000000000}">
      <formula1>$O$10:$O$13</formula1>
    </dataValidation>
    <dataValidation type="list" allowBlank="1" showInputMessage="1" showErrorMessage="1" sqref="I18:I19" xr:uid="{00000000-0002-0000-0200-000001000000}">
      <formula1>$O$13:$O$16</formula1>
    </dataValidation>
    <dataValidation type="list" allowBlank="1" showInputMessage="1" showErrorMessage="1" sqref="I28 I31" xr:uid="{00000000-0002-0000-0200-000003000000}">
      <formula1>$P$24:$P$161</formula1>
    </dataValidation>
    <dataValidation type="list" allowBlank="1" showInputMessage="1" showErrorMessage="1" sqref="I25:I27" xr:uid="{00000000-0002-0000-0200-000004000000}">
      <formula1>$P$23:$P$155</formula1>
    </dataValidation>
  </dataValidations>
  <pageMargins left="0.49" right="0.47" top="0.42" bottom="0.24" header="0.3" footer="0.23"/>
  <pageSetup paperSize="9" scale="83" fitToHeight="0" orientation="portrait" r:id="rId1"/>
  <ignoredErrors>
    <ignoredError sqref="C36" numberStoredAsText="1"/>
  </ignoredErrors>
  <drawing r:id="rId2"/>
  <legacy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3a5120fe-1b70-44bb-af11-d528975ded85" xsi:nil="true"/>
    <lcf76f155ced4ddcb4097134ff3c332f xmlns="3a5120fe-1b70-44bb-af11-d528975ded85">
      <Terms xmlns="http://schemas.microsoft.com/office/infopath/2007/PartnerControls"/>
    </lcf76f155ced4ddcb4097134ff3c332f>
    <TaxCatchAll xmlns="ef2c536c-faec-4b3b-a681-ec5a0e45595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951F97C7540B4195D7AB00D0393FF0" ma:contentTypeVersion="19" ma:contentTypeDescription="Create a new document." ma:contentTypeScope="" ma:versionID="ba513b6104901116441e95d2d0e2440d">
  <xsd:schema xmlns:xsd="http://www.w3.org/2001/XMLSchema" xmlns:xs="http://www.w3.org/2001/XMLSchema" xmlns:p="http://schemas.microsoft.com/office/2006/metadata/properties" xmlns:ns2="3a5120fe-1b70-44bb-af11-d528975ded85" xmlns:ns3="ef2c536c-faec-4b3b-a681-ec5a0e455958" targetNamespace="http://schemas.microsoft.com/office/2006/metadata/properties" ma:root="true" ma:fieldsID="b8e6a03d8f2232458cfc65c5462d9c76" ns2:_="" ns3:_="">
    <xsd:import namespace="3a5120fe-1b70-44bb-af11-d528975ded85"/>
    <xsd:import namespace="ef2c536c-faec-4b3b-a681-ec5a0e4559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5120fe-1b70-44bb-af11-d528975ded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2ee2c2a-7de1-485c-a059-145b4e502d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536c-faec-4b3b-a681-ec5a0e4559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be8aa5f-8848-4c20-a29a-2de2fe7da204}" ma:internalName="TaxCatchAll" ma:showField="CatchAllData" ma:web="ef2c536c-faec-4b3b-a681-ec5a0e4559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7FA94F-4478-4CB5-8941-9E1E59E82795}">
  <ds:schemaRefs>
    <ds:schemaRef ds:uri="http://schemas.microsoft.com/office/2006/metadata/properties"/>
    <ds:schemaRef ds:uri="http://schemas.microsoft.com/office/infopath/2007/PartnerControls"/>
    <ds:schemaRef ds:uri="3a5120fe-1b70-44bb-af11-d528975ded85"/>
    <ds:schemaRef ds:uri="ef2c536c-faec-4b3b-a681-ec5a0e455958"/>
  </ds:schemaRefs>
</ds:datastoreItem>
</file>

<file path=customXml/itemProps2.xml><?xml version="1.0" encoding="utf-8"?>
<ds:datastoreItem xmlns:ds="http://schemas.openxmlformats.org/officeDocument/2006/customXml" ds:itemID="{9C4D08A0-4022-48C0-A3AA-7BFA36402C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5120fe-1b70-44bb-af11-d528975ded85"/>
    <ds:schemaRef ds:uri="ef2c536c-faec-4b3b-a681-ec5a0e4559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0FF0EC-DD04-436B-933C-8C0395A895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Affiliation Checklist</vt:lpstr>
      <vt:lpstr>1. Affiliation Details</vt:lpstr>
      <vt:lpstr>2. Affiliation Order</vt:lpstr>
      <vt:lpstr>'1. Affiliation Details'!Print_Area</vt:lpstr>
      <vt:lpstr>'2. Affiliation Order'!Print_Area</vt:lpstr>
      <vt:lpstr>'Affiliation Checklist'!Print_Area</vt:lpstr>
    </vt:vector>
  </TitlesOfParts>
  <Manager/>
  <Company>Department for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PSMF, Office (Primary Schools Music Festival)</cp:lastModifiedBy>
  <cp:revision/>
  <cp:lastPrinted>2025-10-17T01:37:38Z</cp:lastPrinted>
  <dcterms:created xsi:type="dcterms:W3CDTF">2021-06-09T01:28:52Z</dcterms:created>
  <dcterms:modified xsi:type="dcterms:W3CDTF">2026-10-21T05:44:06Z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0x010100BE951F97C7540B4195D7AB00D0393FF0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